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800" windowHeight="7800" activeTab="0"/>
  </bookViews>
  <sheets>
    <sheet name="Sheet1" sheetId="1" r:id="rId1"/>
    <sheet name="Sheet2" sheetId="2" r:id="rId2"/>
    <sheet name="Sheet3" sheetId="3" r:id="rId3"/>
    <sheet name="umoja" sheetId="4" r:id="rId4"/>
    <sheet name="DEPA" sheetId="5" r:id="rId5"/>
    <sheet name="LNGA" sheetId="6" r:id="rId6"/>
  </sheets>
  <definedNames>
    <definedName name="_xlnm.Print_Area" localSheetId="0">'Sheet1'!$B$3:$S$131</definedName>
  </definedNames>
  <calcPr fullCalcOnLoad="1"/>
</workbook>
</file>

<file path=xl/comments1.xml><?xml version="1.0" encoding="utf-8"?>
<comments xmlns="http://schemas.openxmlformats.org/spreadsheetml/2006/main">
  <authors>
    <author>CMS User </author>
  </authors>
  <commentList>
    <comment ref="A15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Insert number of steps</t>
        </r>
      </text>
    </comment>
    <comment ref="A6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Revision Number
</t>
        </r>
      </text>
    </comment>
    <comment ref="A63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Month &amp; Year
</t>
        </r>
      </text>
    </comment>
    <comment ref="A8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 type of category:
GS or NO
</t>
        </r>
      </text>
    </comment>
    <comment ref="A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Insert Duty Station 
(eg. New York)
</t>
        </r>
      </text>
    </comment>
    <comment ref="A6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Insert Country
(eg. USA)
</t>
        </r>
      </text>
    </comment>
    <comment ref="A12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Insert Effective date
(eg. 1 January 2001)
</t>
        </r>
      </text>
    </comment>
    <comment ref="A1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currency name
(e.g. US dollars)
</t>
        </r>
      </text>
    </comment>
  </commentList>
</comments>
</file>

<file path=xl/comments2.xml><?xml version="1.0" encoding="utf-8"?>
<comments xmlns="http://schemas.openxmlformats.org/spreadsheetml/2006/main">
  <authors>
    <author>CMS User </author>
  </authors>
  <commentList>
    <comment ref="B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Insert Country Code
</t>
        </r>
      </text>
    </comment>
    <comment ref="C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Capital city code: 0
Change code if not capital city
</t>
        </r>
      </text>
    </comment>
    <comment ref="D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category (GS or NO)
</t>
        </r>
      </text>
    </comment>
    <comment ref="H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date; use format DDMMYY
</t>
        </r>
      </text>
    </comment>
    <comment ref="J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Default: 0; If scale expressed in '000, enter 3
</t>
        </r>
      </text>
    </comment>
    <comment ref="C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1st child allowance
</t>
        </r>
      </text>
    </comment>
    <comment ref="C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1st language allowance
</t>
        </r>
      </text>
    </comment>
    <comment ref="D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2nd language allowance
</t>
        </r>
      </text>
    </comment>
    <comment ref="E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 of language allowance
</t>
        </r>
      </text>
    </comment>
    <comment ref="D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Dependent child allowance
</t>
        </r>
      </text>
    </comment>
    <comment ref="E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Disabled child allowance
</t>
        </r>
      </text>
    </comment>
    <comment ref="F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Enter" Dependent child of a widow"allowance
</t>
        </r>
      </text>
    </comment>
    <comment ref="G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"disabled child of a widow" allowance
</t>
        </r>
      </text>
    </comment>
    <comment ref="H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Spouse allowance
</t>
        </r>
      </text>
    </comment>
    <comment ref="I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Secondary dependent allowance
</t>
        </r>
      </text>
    </comment>
    <comment ref="J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 of dependency allowances
</t>
        </r>
      </text>
    </comment>
    <comment ref="B42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Trailer number of rows
</t>
        </r>
      </text>
    </comment>
    <comment ref="B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Currency multiplier
</t>
        </r>
      </text>
    </comment>
    <comment ref="B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Currency multiplier
</t>
        </r>
      </text>
    </comment>
  </commentList>
</comments>
</file>

<file path=xl/comments3.xml><?xml version="1.0" encoding="utf-8"?>
<comments xmlns="http://schemas.openxmlformats.org/spreadsheetml/2006/main">
  <authors>
    <author>CMS User </author>
  </authors>
  <commentList>
    <comment ref="B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Insert Country Code
</t>
        </r>
      </text>
    </comment>
    <comment ref="C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Capital city code: 0
Change code if not capital city
</t>
        </r>
      </text>
    </comment>
    <comment ref="D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category (GS or NO)
</t>
        </r>
      </text>
    </comment>
    <comment ref="H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date; use format DDMMYY
</t>
        </r>
      </text>
    </comment>
    <comment ref="J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Default: 0; If scale expressed in '000, enter 3
</t>
        </r>
      </text>
    </comment>
    <comment ref="B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Currency multiplier
</t>
        </r>
      </text>
    </comment>
    <comment ref="C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1st language allowance
</t>
        </r>
      </text>
    </comment>
    <comment ref="D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2nd language allowance
</t>
        </r>
      </text>
    </comment>
    <comment ref="E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 of language allowance
</t>
        </r>
      </text>
    </comment>
    <comment ref="B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Currency multiplier
</t>
        </r>
      </text>
    </comment>
    <comment ref="C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1st child allowance
</t>
        </r>
      </text>
    </comment>
    <comment ref="D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Dependent child allowance
</t>
        </r>
      </text>
    </comment>
    <comment ref="E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Disabled child allowance
</t>
        </r>
      </text>
    </comment>
    <comment ref="F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Enter" Dependent child of a widow"allowance
</t>
        </r>
      </text>
    </comment>
    <comment ref="G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"disabled child of a widow" allowance
</t>
        </r>
      </text>
    </comment>
    <comment ref="H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Spouse allowance
</t>
        </r>
      </text>
    </comment>
    <comment ref="I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Secondary dependent allowance
</t>
        </r>
      </text>
    </comment>
    <comment ref="J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 of dependency allowances
</t>
        </r>
      </text>
    </comment>
    <comment ref="B42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Trailer number of rows
</t>
        </r>
      </text>
    </comment>
  </commentList>
</comments>
</file>

<file path=xl/comments4.xml><?xml version="1.0" encoding="utf-8"?>
<comments xmlns="http://schemas.openxmlformats.org/spreadsheetml/2006/main">
  <authors>
    <author>CMS User </author>
  </authors>
  <commentList>
    <comment ref="B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Insert Country Code
</t>
        </r>
      </text>
    </comment>
    <comment ref="C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Capital city code: 0
Change code if not capital city
</t>
        </r>
      </text>
    </comment>
    <comment ref="D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category (GS or NO)
</t>
        </r>
      </text>
    </comment>
    <comment ref="H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date; use format DDMMYY
</t>
        </r>
      </text>
    </comment>
    <comment ref="J4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Default: 0; If scale expressed in '000, enter 3
</t>
        </r>
      </text>
    </comment>
    <comment ref="B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Currency multiplier
</t>
        </r>
      </text>
    </comment>
    <comment ref="C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1st language allowance
</t>
        </r>
      </text>
    </comment>
    <comment ref="D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2nd language allowance
</t>
        </r>
      </text>
    </comment>
    <comment ref="E40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 of language allowance
</t>
        </r>
      </text>
    </comment>
    <comment ref="B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Currency multiplier
</t>
        </r>
      </text>
    </comment>
    <comment ref="C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1st child allowance
</t>
        </r>
      </text>
    </comment>
    <comment ref="D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Dependent child allowance
</t>
        </r>
      </text>
    </comment>
    <comment ref="E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Disabled child allowance
</t>
        </r>
      </text>
    </comment>
    <comment ref="F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Enter" Dependent child of a widow"allowance
</t>
        </r>
      </text>
    </comment>
    <comment ref="G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Enter "disabled child of a widow" allowance
</t>
        </r>
      </text>
    </comment>
    <comment ref="H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Spouse allowance
</t>
        </r>
      </text>
    </comment>
    <comment ref="I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Secondary dependent allowance
</t>
        </r>
      </text>
    </comment>
    <comment ref="J41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Effective date of dependency allowances
</t>
        </r>
      </text>
    </comment>
    <comment ref="B42" authorId="0">
      <text>
        <r>
          <rPr>
            <b/>
            <sz val="8"/>
            <rFont val="Tahoma"/>
            <family val="2"/>
          </rPr>
          <t>CMS User :</t>
        </r>
        <r>
          <rPr>
            <sz val="8"/>
            <rFont val="Tahoma"/>
            <family val="2"/>
          </rPr>
          <t xml:space="preserve">
Trailer number of rows
</t>
        </r>
      </text>
    </comment>
  </commentList>
</comments>
</file>

<file path=xl/sharedStrings.xml><?xml version="1.0" encoding="utf-8"?>
<sst xmlns="http://schemas.openxmlformats.org/spreadsheetml/2006/main" count="555" uniqueCount="141">
  <si>
    <t/>
  </si>
  <si>
    <t>Page 1</t>
  </si>
  <si>
    <t>Level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</si>
  <si>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</si>
  <si>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</si>
  <si>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</si>
  <si>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</si>
  <si>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</si>
  <si>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</si>
  <si>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</si>
  <si>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</si>
  <si>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</si>
  <si>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(Gross)</t>
  </si>
  <si>
    <t>(Gross Pens.)</t>
  </si>
  <si>
    <t>(Total Net)</t>
  </si>
  <si>
    <t>(Net Pens.)</t>
  </si>
  <si>
    <t>(NPC)</t>
  </si>
  <si>
    <t>Child Allowance</t>
  </si>
  <si>
    <t>A</t>
  </si>
  <si>
    <t>B</t>
  </si>
  <si>
    <t>Country</t>
  </si>
  <si>
    <t>code</t>
  </si>
  <si>
    <t>Duty station</t>
  </si>
  <si>
    <t>digit</t>
  </si>
  <si>
    <t>records</t>
  </si>
  <si>
    <t xml:space="preserve">Number of </t>
  </si>
  <si>
    <t>Category</t>
  </si>
  <si>
    <t>Effective</t>
  </si>
  <si>
    <t>date of</t>
  </si>
  <si>
    <t>scale</t>
  </si>
  <si>
    <t>Scale</t>
  </si>
  <si>
    <t>expressed</t>
  </si>
  <si>
    <t>in '000</t>
  </si>
  <si>
    <t>1G</t>
  </si>
  <si>
    <t>1GP</t>
  </si>
  <si>
    <t>1TN</t>
  </si>
  <si>
    <t>1NP</t>
  </si>
  <si>
    <t>1PC</t>
  </si>
  <si>
    <t>C</t>
  </si>
  <si>
    <t>D</t>
  </si>
  <si>
    <t>Note:</t>
  </si>
  <si>
    <t>a/</t>
  </si>
  <si>
    <t>The official United Nations exchange rate for a given month will continue to be used for operational and Pension Fund purposes.</t>
  </si>
  <si>
    <t>b/</t>
  </si>
  <si>
    <t>Long-service step:</t>
  </si>
  <si>
    <t>The qualifying criteria for in-grade increases to the long-service step are as follows:</t>
  </si>
  <si>
    <t>(a)  The staff member should have had at least 20 years of service within the United Nations</t>
  </si>
  <si>
    <t xml:space="preserve">       Common System and five years of service at the top regular step of the current grade.</t>
  </si>
  <si>
    <t>(b)  The staff member's service should have been satisfactory.</t>
  </si>
  <si>
    <t>Gross:</t>
  </si>
  <si>
    <t>Gross Pens.:</t>
  </si>
  <si>
    <t>Net Pens.:</t>
  </si>
  <si>
    <t>Net Pensionable is that part of net salary which is used to derive to the Gross Pensionable Salary.</t>
  </si>
  <si>
    <t>NPC:</t>
  </si>
  <si>
    <t>T</t>
  </si>
  <si>
    <t>Month/Yr</t>
  </si>
  <si>
    <t>Revision #</t>
  </si>
  <si>
    <t>enter</t>
  </si>
  <si>
    <t>Workweek (hours)</t>
  </si>
  <si>
    <t>36-month exchange rate</t>
  </si>
  <si>
    <t>Non pensionable comp.</t>
  </si>
  <si>
    <t>U   N   I   T   E   D     N   A   T   I   O   N   S</t>
  </si>
  <si>
    <t>N   A   T   I   O   N   S      U   N   I   E   S</t>
  </si>
  <si>
    <t>Page 2</t>
  </si>
  <si>
    <t>Center Headings using Cut &amp; Paste commands</t>
  </si>
  <si>
    <t>DEPENDENCY ALLOWANCES:</t>
  </si>
  <si>
    <t>Gross salaries are established for purposes of separation payments and as the basis for calculating tax reimbursements whenever UN salaries are taxed.</t>
  </si>
  <si>
    <t xml:space="preserve">Gross salaries have been derived through the application of staff assessment to Total Net salaries.   </t>
  </si>
  <si>
    <t xml:space="preserve">Gross Pensionable salaries have been derived through application of staff assessment to Net Pensionable salaries.  </t>
  </si>
  <si>
    <t>Non-Pensionable Component is that part of net salary excluded from application of staff assessment in determination of the Gross Pensionable salary.</t>
  </si>
  <si>
    <t>gs</t>
  </si>
  <si>
    <t>enter Category (GS or NO)</t>
  </si>
  <si>
    <t>enter Duty Station</t>
  </si>
  <si>
    <t>enter Country</t>
  </si>
  <si>
    <t>enter effective date</t>
  </si>
  <si>
    <t>allowance is granted.)</t>
  </si>
  <si>
    <t>enter # of steps</t>
  </si>
  <si>
    <t>enter Currency name</t>
  </si>
  <si>
    <t>corresponding cell if no</t>
  </si>
  <si>
    <t>S              T              E              P             S</t>
  </si>
  <si>
    <t>1 January 1999</t>
  </si>
  <si>
    <t>Gross Pensionable is the basis for determining Pension Fund contributions under Article 25 of UNJSPF Regulations and for determining Pension benefits.</t>
  </si>
  <si>
    <t>Child</t>
  </si>
  <si>
    <t>Revision</t>
  </si>
  <si>
    <t>Second language</t>
  </si>
  <si>
    <t>Total Net:</t>
  </si>
  <si>
    <t>Total net remuneration is the sum of the non-pensionable component and the net pensionable salary.</t>
  </si>
  <si>
    <t>February</t>
  </si>
  <si>
    <t>Lima</t>
  </si>
  <si>
    <t>Peru</t>
  </si>
  <si>
    <t>Nuevo Sol</t>
  </si>
  <si>
    <t>1 October 2002</t>
  </si>
  <si>
    <t>Soles 204 net per annum (for eligible staff</t>
  </si>
  <si>
    <t>on board and already in receipt of amount</t>
  </si>
  <si>
    <t>prior to 1 May 1992).</t>
  </si>
  <si>
    <t>Soles  36 net per annum (for eligible staff</t>
  </si>
  <si>
    <t>prior to 1 April 1996).</t>
  </si>
  <si>
    <t>Soles 168 net per annum (for eligible staff</t>
  </si>
  <si>
    <t>GS</t>
  </si>
  <si>
    <t>Soles 88 net per annum (for eligible staff</t>
  </si>
  <si>
    <t xml:space="preserve">Secondary dependant  </t>
  </si>
  <si>
    <t>prior to 1 March 2006).</t>
  </si>
  <si>
    <t>Soles 72 net per annum (for eligible staff on</t>
  </si>
  <si>
    <t>board and already in receipt of amount</t>
  </si>
  <si>
    <t>Spouse</t>
  </si>
  <si>
    <t>currency</t>
  </si>
  <si>
    <t>PEN</t>
  </si>
  <si>
    <t>F_DUTY_ID_CODE</t>
  </si>
  <si>
    <t>F_REFX_PCTG_SEQ</t>
  </si>
  <si>
    <t>EFF_DATE</t>
  </si>
  <si>
    <t>ENTITL_DATE</t>
  </si>
  <si>
    <t>F_CURR_CODE</t>
  </si>
  <si>
    <t>DEPND_CHILD_AMT</t>
  </si>
  <si>
    <t>DEPND_SPUSE_AMT</t>
  </si>
  <si>
    <t>SCDRY_DEPND_AMT</t>
  </si>
  <si>
    <t>FIRST_CHILD_AMT</t>
  </si>
  <si>
    <t>OTHER_CHILD_AMT</t>
  </si>
  <si>
    <t>FIRST_CH_SNG_AMT</t>
  </si>
  <si>
    <t>OTHER_CH_SNG_AMT</t>
  </si>
  <si>
    <t>DEPND_CHILD_OFW</t>
  </si>
  <si>
    <t>OTHER_CH_WID_AMT</t>
  </si>
  <si>
    <t>PE00</t>
  </si>
  <si>
    <t>1992-05-01</t>
  </si>
  <si>
    <t>1996-04-01</t>
  </si>
  <si>
    <t>2006-03-01</t>
  </si>
  <si>
    <t>FIRST_LANG_AMT</t>
  </si>
  <si>
    <t>SECND_LANG_AMT</t>
  </si>
  <si>
    <t>X</t>
  </si>
  <si>
    <t>XI</t>
  </si>
  <si>
    <t>XII</t>
  </si>
  <si>
    <t>XIII</t>
  </si>
  <si>
    <t>XIV b/</t>
  </si>
  <si>
    <r>
      <t>Enter:</t>
    </r>
    <r>
      <rPr>
        <sz val="10"/>
        <color indexed="10"/>
        <rFont val="Arial"/>
        <family val="2"/>
      </rPr>
      <t>(enter 0 in a</t>
    </r>
  </si>
  <si>
    <t>Effective 1 April 2019</t>
  </si>
  <si>
    <t>Soles 3,494 net per annum per child,</t>
  </si>
  <si>
    <t xml:space="preserve">subject to a maximum of six children.  </t>
  </si>
  <si>
    <t>Soles 2,518 net per annum.</t>
  </si>
  <si>
    <t>Staff assessment is calculated on the basis of the 36-month average exchange rate of Nuevo Sol 3.30 to US$ 1.00.</t>
  </si>
  <si>
    <t>01042019</t>
  </si>
  <si>
    <t>2019-04-01</t>
  </si>
  <si>
    <t>Soles 5,035 net per annum.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</si>
</sst>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"/>
    <numFmt numFmtId="170" formatCode="[$€-2]\ #,##0.00_);[Red]\([$€-2]\ #,##0.00\)"/>
  </numFmts>
  <fonts count="5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8"/>
      <name val="Helv"/>
      <family val="0"/>
    </font>
    <font>
      <i/>
      <sz val="10"/>
      <name val="Arial"/>
      <family val="2"/>
    </font>
    <font>
      <i/>
      <sz val="8"/>
      <name val="Helv"/>
      <family val="0"/>
    </font>
    <font>
      <sz val="10"/>
      <color indexed="12"/>
      <name val="Arial"/>
      <family val="2"/>
    </font>
    <font>
      <sz val="8"/>
      <color indexed="12"/>
      <name val="Helv"/>
      <family val="0"/>
    </font>
    <font>
      <b/>
      <sz val="10"/>
      <name val="Helv"/>
      <family val="0"/>
    </font>
    <font>
      <sz val="10"/>
      <color indexed="12"/>
      <name val="Helv"/>
      <family val="0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 quotePrefix="1">
      <alignment/>
    </xf>
    <xf numFmtId="2" fontId="0" fillId="0" borderId="0" xfId="0" applyNumberFormat="1" applyAlignment="1">
      <alignment/>
    </xf>
    <xf numFmtId="0" fontId="57" fillId="0" borderId="0" xfId="0" applyFont="1" applyAlignment="1">
      <alignment/>
    </xf>
    <xf numFmtId="0" fontId="0" fillId="0" borderId="0" xfId="58">
      <alignment/>
      <protection/>
    </xf>
    <xf numFmtId="0" fontId="40" fillId="0" borderId="0" xfId="57" applyAlignment="1">
      <alignment wrapText="1"/>
      <protection/>
    </xf>
    <xf numFmtId="49" fontId="40" fillId="0" borderId="0" xfId="57" applyNumberFormat="1" applyAlignment="1">
      <alignment wrapText="1"/>
      <protection/>
    </xf>
    <xf numFmtId="169" fontId="40" fillId="0" borderId="0" xfId="57" applyNumberFormat="1" applyAlignment="1">
      <alignment wrapText="1"/>
      <protection/>
    </xf>
    <xf numFmtId="0" fontId="6" fillId="0" borderId="0" xfId="57" applyFont="1" applyAlignment="1">
      <alignment wrapText="1"/>
      <protection/>
    </xf>
    <xf numFmtId="0" fontId="40" fillId="0" borderId="0" xfId="57">
      <alignment/>
      <protection/>
    </xf>
    <xf numFmtId="0" fontId="56" fillId="0" borderId="0" xfId="57" applyFont="1">
      <alignment/>
      <protection/>
    </xf>
    <xf numFmtId="0" fontId="57" fillId="0" borderId="0" xfId="58" applyFont="1">
      <alignment/>
      <protection/>
    </xf>
    <xf numFmtId="0" fontId="0" fillId="0" borderId="0" xfId="58" quotePrefix="1">
      <alignment/>
      <protection/>
    </xf>
    <xf numFmtId="0" fontId="40" fillId="0" borderId="0" xfId="57" applyAlignment="1">
      <alignment wrapText="1"/>
      <protection/>
    </xf>
    <xf numFmtId="49" fontId="40" fillId="0" borderId="0" xfId="57" applyNumberFormat="1" applyAlignment="1">
      <alignment wrapText="1"/>
      <protection/>
    </xf>
    <xf numFmtId="0" fontId="40" fillId="0" borderId="0" xfId="57">
      <alignment/>
      <protection/>
    </xf>
    <xf numFmtId="49" fontId="40" fillId="0" borderId="0" xfId="57" applyNumberFormat="1" quotePrefix="1">
      <alignment/>
      <protection/>
    </xf>
    <xf numFmtId="49" fontId="6" fillId="0" borderId="0" xfId="57" applyNumberFormat="1" applyFont="1" applyAlignment="1">
      <alignment wrapText="1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35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0" fontId="11" fillId="0" borderId="0" xfId="59" applyFont="1" applyFill="1">
      <alignment/>
      <protection/>
    </xf>
    <xf numFmtId="15" fontId="0" fillId="35" borderId="10" xfId="0" applyNumberFormat="1" applyFont="1" applyFill="1" applyBorder="1" applyAlignment="1" quotePrefix="1">
      <alignment/>
    </xf>
    <xf numFmtId="10" fontId="0" fillId="0" borderId="0" xfId="0" applyNumberFormat="1" applyFont="1" applyAlignment="1">
      <alignment/>
    </xf>
    <xf numFmtId="0" fontId="0" fillId="0" borderId="0" xfId="59" applyFont="1" applyAlignment="1">
      <alignment horizontal="centerContinuous"/>
      <protection/>
    </xf>
    <xf numFmtId="0" fontId="0" fillId="0" borderId="0" xfId="59" applyFont="1" applyBorder="1" applyAlignment="1">
      <alignment horizontal="centerContinuous"/>
      <protection/>
    </xf>
    <xf numFmtId="0" fontId="12" fillId="0" borderId="0" xfId="59" applyFont="1" applyBorder="1" applyAlignment="1">
      <alignment horizontal="centerContinuous"/>
      <protection/>
    </xf>
    <xf numFmtId="0" fontId="12" fillId="0" borderId="0" xfId="59" applyFont="1" applyAlignment="1">
      <alignment horizontal="centerContinuous"/>
      <protection/>
    </xf>
    <xf numFmtId="0" fontId="0" fillId="0" borderId="0" xfId="0" applyFont="1" applyAlignment="1">
      <alignment/>
    </xf>
    <xf numFmtId="0" fontId="0" fillId="0" borderId="0" xfId="59" applyFont="1">
      <alignment/>
      <protection/>
    </xf>
    <xf numFmtId="1" fontId="13" fillId="0" borderId="0" xfId="59" applyNumberFormat="1" applyFont="1" applyAlignment="1">
      <alignment horizontal="center"/>
      <protection/>
    </xf>
    <xf numFmtId="1" fontId="13" fillId="0" borderId="0" xfId="59" applyNumberFormat="1" applyFont="1">
      <alignment/>
      <protection/>
    </xf>
    <xf numFmtId="1" fontId="13" fillId="0" borderId="0" xfId="59" applyNumberFormat="1" applyFont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59" applyNumberFormat="1" applyFont="1">
      <alignment/>
      <protection/>
    </xf>
    <xf numFmtId="1" fontId="13" fillId="0" borderId="0" xfId="59" applyNumberFormat="1" applyFont="1" applyFill="1" applyAlignment="1">
      <alignment horizontal="center"/>
      <protection/>
    </xf>
    <xf numFmtId="165" fontId="14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13" fillId="0" borderId="0" xfId="59" applyNumberFormat="1" applyFont="1" applyFill="1">
      <alignment/>
      <protection/>
    </xf>
    <xf numFmtId="165" fontId="3" fillId="0" borderId="0" xfId="0" applyNumberFormat="1" applyFont="1" applyAlignment="1">
      <alignment horizontal="right" vertical="center"/>
    </xf>
    <xf numFmtId="165" fontId="15" fillId="0" borderId="0" xfId="0" applyNumberFormat="1" applyFont="1" applyAlignment="1">
      <alignment/>
    </xf>
    <xf numFmtId="1" fontId="16" fillId="0" borderId="0" xfId="59" applyNumberFormat="1" applyFont="1" applyAlignment="1">
      <alignment horizontal="right"/>
      <protection/>
    </xf>
    <xf numFmtId="165" fontId="17" fillId="0" borderId="0" xfId="0" applyNumberFormat="1" applyFont="1" applyAlignment="1">
      <alignment/>
    </xf>
    <xf numFmtId="1" fontId="13" fillId="0" borderId="0" xfId="59" applyNumberFormat="1" applyFont="1" applyFill="1" applyAlignment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7" fontId="0" fillId="0" borderId="0" xfId="0" applyNumberFormat="1" applyFont="1" applyFill="1" applyAlignment="1">
      <alignment horizontal="right"/>
    </xf>
    <xf numFmtId="17" fontId="0" fillId="35" borderId="11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/>
      <protection locked="0"/>
    </xf>
    <xf numFmtId="165" fontId="19" fillId="0" borderId="0" xfId="0" applyNumberFormat="1" applyFont="1" applyAlignment="1" applyProtection="1">
      <alignment/>
      <protection locked="0"/>
    </xf>
    <xf numFmtId="165" fontId="20" fillId="0" borderId="0" xfId="0" applyNumberFormat="1" applyFont="1" applyAlignment="1" applyProtection="1">
      <alignment/>
      <protection locked="0"/>
    </xf>
    <xf numFmtId="165" fontId="15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8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17" fillId="0" borderId="0" xfId="0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35" borderId="0" xfId="0" applyFont="1" applyFill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6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right"/>
    </xf>
    <xf numFmtId="1" fontId="0" fillId="0" borderId="0" xfId="59" applyNumberFormat="1" applyFont="1" applyAlignment="1">
      <alignment horizontal="right"/>
      <protection/>
    </xf>
    <xf numFmtId="1" fontId="3" fillId="0" borderId="0" xfId="59" applyNumberFormat="1" applyFont="1" applyAlignment="1">
      <alignment horizontal="righ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34" borderId="0" xfId="0" applyFont="1" applyFill="1" applyAlignment="1" quotePrefix="1">
      <alignment/>
    </xf>
    <xf numFmtId="0" fontId="11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yere10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581025</xdr:colOff>
      <xdr:row>0</xdr:row>
      <xdr:rowOff>0</xdr:rowOff>
    </xdr:from>
    <xdr:to>
      <xdr:col>47</xdr:col>
      <xdr:colOff>590550</xdr:colOff>
      <xdr:row>2</xdr:row>
      <xdr:rowOff>133350</xdr:rowOff>
    </xdr:to>
    <xdr:pic>
      <xdr:nvPicPr>
        <xdr:cNvPr id="1" name="Picture 32" descr="UN_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13325" y="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2</xdr:row>
      <xdr:rowOff>38100</xdr:rowOff>
    </xdr:from>
    <xdr:to>
      <xdr:col>9</xdr:col>
      <xdr:colOff>409575</xdr:colOff>
      <xdr:row>4</xdr:row>
      <xdr:rowOff>76200</xdr:rowOff>
    </xdr:to>
    <xdr:pic>
      <xdr:nvPicPr>
        <xdr:cNvPr id="2" name="Picture 34" descr="UN_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3905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1"/>
  <sheetViews>
    <sheetView tabSelected="1"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19.421875" style="22" hidden="1" customWidth="1"/>
    <col min="2" max="2" width="7.8515625" style="22" customWidth="1"/>
    <col min="3" max="3" width="12.28125" style="22" customWidth="1"/>
    <col min="4" max="14" width="11.7109375" style="22" customWidth="1"/>
    <col min="15" max="23" width="9.7109375" style="22" customWidth="1"/>
    <col min="24" max="28" width="9.140625" style="22" customWidth="1"/>
    <col min="29" max="29" width="9.8515625" style="22" customWidth="1"/>
    <col min="30" max="16384" width="9.140625" style="22" customWidth="1"/>
  </cols>
  <sheetData>
    <row r="1" spans="16:21" ht="15">
      <c r="P1" s="23"/>
      <c r="S1" s="23"/>
      <c r="U1" s="24"/>
    </row>
    <row r="2" ht="12.75">
      <c r="A2" s="22" t="s">
        <v>64</v>
      </c>
    </row>
    <row r="3" spans="1:18" ht="20.25">
      <c r="A3" s="25" t="s">
        <v>72</v>
      </c>
      <c r="F3" s="26"/>
      <c r="G3" s="26"/>
      <c r="H3" s="26"/>
      <c r="I3" s="26"/>
      <c r="J3" s="26"/>
      <c r="K3" s="26"/>
      <c r="L3" s="26"/>
      <c r="N3" s="26"/>
      <c r="R3" s="27"/>
    </row>
    <row r="4" spans="1:14" ht="15">
      <c r="A4" s="28" t="s">
        <v>88</v>
      </c>
      <c r="F4" s="26" t="s">
        <v>61</v>
      </c>
      <c r="G4" s="29"/>
      <c r="H4" s="26"/>
      <c r="I4" s="26"/>
      <c r="J4" s="29"/>
      <c r="K4" s="26" t="s">
        <v>62</v>
      </c>
      <c r="L4" s="30"/>
      <c r="N4" s="26"/>
    </row>
    <row r="5" spans="1:16" ht="16.5" customHeight="1">
      <c r="A5" s="25" t="s">
        <v>73</v>
      </c>
      <c r="F5" s="26"/>
      <c r="G5" s="26"/>
      <c r="H5" s="26"/>
      <c r="I5" s="26"/>
      <c r="J5" s="26"/>
      <c r="K5" s="26"/>
      <c r="L5" s="26"/>
      <c r="N5" s="26"/>
      <c r="P5" s="27"/>
    </row>
    <row r="6" spans="1:18" ht="20.25" customHeight="1">
      <c r="A6" s="28" t="s">
        <v>89</v>
      </c>
      <c r="F6" s="97" t="str">
        <f>$A$4&amp;" ("&amp;$A$6&amp;")"</f>
        <v>Lima (Peru)</v>
      </c>
      <c r="G6" s="97"/>
      <c r="H6" s="97"/>
      <c r="I6" s="97"/>
      <c r="J6" s="97"/>
      <c r="K6" s="97"/>
      <c r="L6" s="97"/>
      <c r="M6" s="97"/>
      <c r="N6" s="26"/>
      <c r="R6" s="27"/>
    </row>
    <row r="7" spans="1:14" ht="12.75">
      <c r="A7" s="25" t="s">
        <v>71</v>
      </c>
      <c r="F7" s="26"/>
      <c r="G7" s="26"/>
      <c r="H7" s="26"/>
      <c r="I7" s="26"/>
      <c r="J7" s="26"/>
      <c r="K7" s="26"/>
      <c r="L7" s="26"/>
      <c r="N7" s="26"/>
    </row>
    <row r="8" spans="1:18" ht="20.25">
      <c r="A8" s="31" t="s">
        <v>70</v>
      </c>
      <c r="F8" s="97" t="str">
        <f>IF($A$8="GS","General Service Category - Annual Salaries and Allowances",IF($A$8="NO","         National Officer Category - Annual Salaries and Allowances"," "))</f>
        <v>General Service Category - Annual Salaries and Allowances</v>
      </c>
      <c r="G8" s="97"/>
      <c r="H8" s="97"/>
      <c r="I8" s="97"/>
      <c r="J8" s="97"/>
      <c r="K8" s="97"/>
      <c r="L8" s="97"/>
      <c r="M8" s="97"/>
      <c r="N8" s="26"/>
      <c r="R8" s="27"/>
    </row>
    <row r="9" spans="1:14" ht="15.75">
      <c r="A9" s="25" t="s">
        <v>77</v>
      </c>
      <c r="F9" s="97" t="str">
        <f>"(in "&amp;A10&amp;") a/"</f>
        <v>(in Nuevo Sol) a/</v>
      </c>
      <c r="G9" s="97"/>
      <c r="H9" s="97"/>
      <c r="I9" s="97"/>
      <c r="J9" s="97"/>
      <c r="K9" s="97"/>
      <c r="L9" s="97"/>
      <c r="M9" s="97"/>
      <c r="N9" s="26"/>
    </row>
    <row r="10" spans="1:14" ht="12.75">
      <c r="A10" s="28" t="s">
        <v>90</v>
      </c>
      <c r="F10" s="26"/>
      <c r="G10" s="26"/>
      <c r="H10" s="32"/>
      <c r="I10" s="32"/>
      <c r="J10" s="32"/>
      <c r="K10" s="32"/>
      <c r="L10" s="26"/>
      <c r="N10" s="26"/>
    </row>
    <row r="11" spans="1:17" ht="15.75">
      <c r="A11" s="25" t="s">
        <v>74</v>
      </c>
      <c r="B11" s="33"/>
      <c r="C11" s="33"/>
      <c r="D11" s="33"/>
      <c r="E11" s="33"/>
      <c r="F11" s="34"/>
      <c r="G11" s="34"/>
      <c r="H11" s="34"/>
      <c r="I11" s="35" t="s">
        <v>133</v>
      </c>
      <c r="J11" s="34"/>
      <c r="K11" s="34"/>
      <c r="L11" s="34"/>
      <c r="M11" s="33"/>
      <c r="N11" s="34"/>
      <c r="O11" s="33"/>
      <c r="P11" s="33"/>
      <c r="Q11" s="33"/>
    </row>
    <row r="12" spans="1:19" ht="12.75">
      <c r="A12" s="36" t="s">
        <v>91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S12" s="37"/>
    </row>
    <row r="13" spans="2:24" ht="12.75">
      <c r="B13" s="38" t="s">
        <v>79</v>
      </c>
      <c r="C13" s="38"/>
      <c r="D13" s="38"/>
      <c r="E13" s="38"/>
      <c r="F13" s="38"/>
      <c r="G13" s="38"/>
      <c r="H13" s="39"/>
      <c r="I13" s="40"/>
      <c r="J13" s="40"/>
      <c r="K13" s="40"/>
      <c r="L13" s="40"/>
      <c r="M13" s="41"/>
      <c r="N13" s="38"/>
      <c r="O13" s="33"/>
      <c r="P13" s="33"/>
      <c r="Q13" s="33"/>
      <c r="R13" s="42"/>
      <c r="S13" s="42"/>
      <c r="T13" s="42"/>
      <c r="U13" s="42"/>
      <c r="V13" s="42"/>
      <c r="W13" s="42"/>
      <c r="X13" s="42"/>
    </row>
    <row r="14" spans="1:24" ht="12.75">
      <c r="A14" s="25" t="s">
        <v>76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33"/>
      <c r="P14" s="33"/>
      <c r="Q14" s="33"/>
      <c r="R14" s="42"/>
      <c r="S14" s="42"/>
      <c r="T14" s="42"/>
      <c r="U14" s="42"/>
      <c r="V14" s="42"/>
      <c r="W14" s="42"/>
      <c r="X14" s="42"/>
    </row>
    <row r="15" spans="1:24" ht="12" customHeight="1">
      <c r="A15" s="28">
        <v>14</v>
      </c>
      <c r="B15" s="44" t="s">
        <v>2</v>
      </c>
      <c r="C15" s="45"/>
      <c r="D15" s="44" t="s">
        <v>3</v>
      </c>
      <c r="E15" s="44" t="s">
        <v>4</v>
      </c>
      <c r="F15" s="44" t="s">
        <v>5</v>
      </c>
      <c r="G15" s="44" t="s">
        <v>6</v>
      </c>
      <c r="H15" s="44" t="s">
        <v>7</v>
      </c>
      <c r="I15" s="44" t="s">
        <v>8</v>
      </c>
      <c r="J15" s="44" t="s">
        <v>9</v>
      </c>
      <c r="K15" s="44" t="s">
        <v>10</v>
      </c>
      <c r="L15" s="44" t="s">
        <v>11</v>
      </c>
      <c r="M15" s="44" t="s">
        <v>127</v>
      </c>
      <c r="N15" s="44" t="s">
        <v>128</v>
      </c>
      <c r="O15" s="46" t="s">
        <v>129</v>
      </c>
      <c r="P15" s="46" t="s">
        <v>130</v>
      </c>
      <c r="Q15" s="46" t="s">
        <v>131</v>
      </c>
      <c r="R15" s="47" t="str">
        <f>IF($A$15&gt;15,"XV",IF($A$15=15,"XV b/"," "))</f>
        <v> </v>
      </c>
      <c r="S15" s="47"/>
      <c r="T15" s="48"/>
      <c r="U15" s="48"/>
      <c r="V15" s="48"/>
      <c r="W15" s="48"/>
      <c r="X15" s="49"/>
    </row>
    <row r="16" spans="2:24" ht="12" customHeight="1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50"/>
      <c r="P16" s="50"/>
      <c r="Q16" s="50"/>
      <c r="R16" s="42"/>
      <c r="S16" s="42"/>
      <c r="T16" s="23"/>
      <c r="U16" s="23"/>
      <c r="V16" s="23"/>
      <c r="W16" s="23"/>
      <c r="X16" s="42"/>
    </row>
    <row r="17" spans="2:25" ht="12" customHeight="1">
      <c r="B17" s="51">
        <v>1</v>
      </c>
      <c r="C17" s="44" t="s">
        <v>12</v>
      </c>
      <c r="D17" s="92">
        <v>61767</v>
      </c>
      <c r="E17" s="92">
        <v>63979</v>
      </c>
      <c r="F17" s="92">
        <v>66201</v>
      </c>
      <c r="G17" s="92">
        <v>68529</v>
      </c>
      <c r="H17" s="92">
        <v>70856</v>
      </c>
      <c r="I17" s="92">
        <v>73183</v>
      </c>
      <c r="J17" s="92">
        <v>75510</v>
      </c>
      <c r="K17" s="92">
        <v>77838</v>
      </c>
      <c r="L17" s="92">
        <v>80165</v>
      </c>
      <c r="M17" s="92">
        <v>82492</v>
      </c>
      <c r="N17" s="92">
        <v>84819</v>
      </c>
      <c r="O17" s="92">
        <v>87147</v>
      </c>
      <c r="P17" s="92">
        <v>89474</v>
      </c>
      <c r="Q17" s="92">
        <v>91801</v>
      </c>
      <c r="R17" s="52"/>
      <c r="S17" s="52"/>
      <c r="T17" s="53"/>
      <c r="U17" s="53"/>
      <c r="V17" s="53"/>
      <c r="W17" s="53"/>
      <c r="X17" s="54"/>
      <c r="Y17" s="55"/>
    </row>
    <row r="18" spans="2:32" ht="12" customHeight="1">
      <c r="B18" s="56"/>
      <c r="C18" s="44" t="s">
        <v>13</v>
      </c>
      <c r="D18" s="93">
        <v>61764</v>
      </c>
      <c r="E18" s="93">
        <v>63976</v>
      </c>
      <c r="F18" s="93">
        <v>66188</v>
      </c>
      <c r="G18" s="93">
        <v>68402</v>
      </c>
      <c r="H18" s="93">
        <v>70615</v>
      </c>
      <c r="I18" s="93">
        <v>72828</v>
      </c>
      <c r="J18" s="93">
        <v>75040</v>
      </c>
      <c r="K18" s="93">
        <v>77254</v>
      </c>
      <c r="L18" s="93">
        <v>79466</v>
      </c>
      <c r="M18" s="93">
        <v>81679</v>
      </c>
      <c r="N18" s="93">
        <v>83892</v>
      </c>
      <c r="O18" s="93">
        <v>86115</v>
      </c>
      <c r="P18" s="93">
        <v>88442</v>
      </c>
      <c r="Q18" s="93">
        <v>90768</v>
      </c>
      <c r="R18" s="52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2:32" ht="12" customHeight="1">
      <c r="B19" s="51"/>
      <c r="C19" s="44" t="s">
        <v>14</v>
      </c>
      <c r="D19" s="93">
        <v>50031</v>
      </c>
      <c r="E19" s="93">
        <v>51823</v>
      </c>
      <c r="F19" s="93">
        <v>53615</v>
      </c>
      <c r="G19" s="93">
        <v>55407</v>
      </c>
      <c r="H19" s="93">
        <v>57199</v>
      </c>
      <c r="I19" s="93">
        <v>58991</v>
      </c>
      <c r="J19" s="93">
        <v>60783</v>
      </c>
      <c r="K19" s="93">
        <v>62575</v>
      </c>
      <c r="L19" s="93">
        <v>64367</v>
      </c>
      <c r="M19" s="93">
        <v>66159</v>
      </c>
      <c r="N19" s="93">
        <v>67951</v>
      </c>
      <c r="O19" s="93">
        <v>69743</v>
      </c>
      <c r="P19" s="93">
        <v>71535</v>
      </c>
      <c r="Q19" s="93">
        <v>73327</v>
      </c>
      <c r="R19" s="52"/>
      <c r="S19" s="52"/>
      <c r="T19" s="53"/>
      <c r="U19" s="53"/>
      <c r="V19" s="53"/>
      <c r="W19" s="53"/>
      <c r="X19" s="54"/>
      <c r="Y19" s="58"/>
      <c r="Z19" s="58"/>
      <c r="AA19" s="58"/>
      <c r="AB19" s="58"/>
      <c r="AE19" s="58"/>
      <c r="AF19" s="58"/>
    </row>
    <row r="20" spans="2:32" ht="12" customHeight="1">
      <c r="B20" s="56"/>
      <c r="C20" s="44" t="s">
        <v>15</v>
      </c>
      <c r="D20" s="59">
        <v>50031</v>
      </c>
      <c r="E20" s="59">
        <v>51823</v>
      </c>
      <c r="F20" s="59">
        <v>53615</v>
      </c>
      <c r="G20" s="59">
        <v>55407</v>
      </c>
      <c r="H20" s="59">
        <v>57199</v>
      </c>
      <c r="I20" s="59">
        <v>58991</v>
      </c>
      <c r="J20" s="59">
        <v>60783</v>
      </c>
      <c r="K20" s="59">
        <v>62575</v>
      </c>
      <c r="L20" s="59">
        <v>64367</v>
      </c>
      <c r="M20" s="59">
        <v>66159</v>
      </c>
      <c r="N20" s="59">
        <v>67951</v>
      </c>
      <c r="O20" s="59">
        <v>69743</v>
      </c>
      <c r="P20" s="59">
        <v>71535</v>
      </c>
      <c r="Q20" s="59">
        <v>73327</v>
      </c>
      <c r="R20" s="52"/>
      <c r="S20" s="52"/>
      <c r="T20" s="53"/>
      <c r="U20" s="53"/>
      <c r="V20" s="53"/>
      <c r="W20" s="53"/>
      <c r="X20" s="54"/>
      <c r="Y20" s="60"/>
      <c r="Z20" s="58"/>
      <c r="AA20" s="60"/>
      <c r="AB20" s="60"/>
      <c r="AD20" s="60"/>
      <c r="AE20" s="60"/>
      <c r="AF20" s="60"/>
    </row>
    <row r="21" spans="2:32" ht="12" customHeight="1">
      <c r="B21" s="56"/>
      <c r="C21" s="44" t="s">
        <v>16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2"/>
      <c r="S21" s="52"/>
      <c r="T21" s="53"/>
      <c r="U21" s="53"/>
      <c r="V21" s="53"/>
      <c r="W21" s="53"/>
      <c r="X21" s="54"/>
      <c r="Y21" s="60"/>
      <c r="Z21" s="60"/>
      <c r="AA21" s="60"/>
      <c r="AB21" s="60"/>
      <c r="AC21" s="60"/>
      <c r="AD21" s="60"/>
      <c r="AE21" s="60"/>
      <c r="AF21" s="60"/>
    </row>
    <row r="22" spans="2:32" ht="12" customHeight="1">
      <c r="B22" s="61"/>
      <c r="C22" s="45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52"/>
      <c r="S22" s="52"/>
      <c r="T22" s="53"/>
      <c r="U22" s="53"/>
      <c r="V22" s="53"/>
      <c r="W22" s="53"/>
      <c r="X22" s="54"/>
      <c r="Y22" s="55"/>
      <c r="Z22" s="55"/>
      <c r="AA22" s="55"/>
      <c r="AB22" s="55"/>
      <c r="AC22" s="55"/>
      <c r="AD22" s="55"/>
      <c r="AE22" s="55"/>
      <c r="AF22" s="55"/>
    </row>
    <row r="23" spans="2:32" ht="12" customHeight="1">
      <c r="B23" s="51">
        <v>2</v>
      </c>
      <c r="C23" s="44" t="s">
        <v>12</v>
      </c>
      <c r="D23" s="92">
        <v>71940</v>
      </c>
      <c r="E23" s="92">
        <v>74640</v>
      </c>
      <c r="F23" s="92">
        <v>77340</v>
      </c>
      <c r="G23" s="92">
        <v>80040</v>
      </c>
      <c r="H23" s="92">
        <v>82740</v>
      </c>
      <c r="I23" s="92">
        <v>85440</v>
      </c>
      <c r="J23" s="92">
        <v>88140</v>
      </c>
      <c r="K23" s="92">
        <v>90840</v>
      </c>
      <c r="L23" s="92">
        <v>93540</v>
      </c>
      <c r="M23" s="92">
        <v>96240</v>
      </c>
      <c r="N23" s="92">
        <v>98940</v>
      </c>
      <c r="O23" s="92">
        <v>101640</v>
      </c>
      <c r="P23" s="92">
        <v>104340</v>
      </c>
      <c r="Q23" s="92">
        <v>107040</v>
      </c>
      <c r="R23" s="52"/>
      <c r="S23" s="52"/>
      <c r="T23" s="53"/>
      <c r="U23" s="53"/>
      <c r="V23" s="53"/>
      <c r="W23" s="53"/>
      <c r="X23" s="54"/>
      <c r="Y23" s="55"/>
      <c r="Z23" s="55"/>
      <c r="AA23" s="55"/>
      <c r="AB23" s="55"/>
      <c r="AC23" s="55"/>
      <c r="AD23" s="55"/>
      <c r="AE23" s="55"/>
      <c r="AF23" s="55"/>
    </row>
    <row r="24" spans="2:32" ht="12" customHeight="1">
      <c r="B24" s="56"/>
      <c r="C24" s="44" t="s">
        <v>13</v>
      </c>
      <c r="D24" s="93">
        <v>71646</v>
      </c>
      <c r="E24" s="93">
        <v>74214</v>
      </c>
      <c r="F24" s="93">
        <v>76780</v>
      </c>
      <c r="G24" s="93">
        <v>79347</v>
      </c>
      <c r="H24" s="93">
        <v>81913</v>
      </c>
      <c r="I24" s="93">
        <v>84479</v>
      </c>
      <c r="J24" s="93">
        <v>87105</v>
      </c>
      <c r="K24" s="93">
        <v>89805</v>
      </c>
      <c r="L24" s="93">
        <v>92505</v>
      </c>
      <c r="M24" s="93">
        <v>95205</v>
      </c>
      <c r="N24" s="93">
        <v>97905</v>
      </c>
      <c r="O24" s="93">
        <v>100604</v>
      </c>
      <c r="P24" s="93">
        <v>103305</v>
      </c>
      <c r="Q24" s="93">
        <v>106005</v>
      </c>
      <c r="R24" s="52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2:32" ht="12" customHeight="1">
      <c r="B25" s="51"/>
      <c r="C25" s="44" t="s">
        <v>14</v>
      </c>
      <c r="D25" s="93">
        <v>58034</v>
      </c>
      <c r="E25" s="93">
        <v>60113</v>
      </c>
      <c r="F25" s="93">
        <v>62192</v>
      </c>
      <c r="G25" s="93">
        <v>64271</v>
      </c>
      <c r="H25" s="93">
        <v>66350</v>
      </c>
      <c r="I25" s="93">
        <v>68429</v>
      </c>
      <c r="J25" s="93">
        <v>70508</v>
      </c>
      <c r="K25" s="93">
        <v>72587</v>
      </c>
      <c r="L25" s="93">
        <v>74666</v>
      </c>
      <c r="M25" s="93">
        <v>76745</v>
      </c>
      <c r="N25" s="93">
        <v>78824</v>
      </c>
      <c r="O25" s="93">
        <v>80903</v>
      </c>
      <c r="P25" s="93">
        <v>82982</v>
      </c>
      <c r="Q25" s="93">
        <v>85061</v>
      </c>
      <c r="R25" s="52"/>
      <c r="S25" s="52"/>
      <c r="T25" s="53"/>
      <c r="U25" s="53"/>
      <c r="V25" s="53"/>
      <c r="W25" s="53"/>
      <c r="X25" s="54"/>
      <c r="Y25" s="58"/>
      <c r="Z25" s="58"/>
      <c r="AA25" s="58"/>
      <c r="AB25" s="58"/>
      <c r="AC25" s="58"/>
      <c r="AD25" s="58"/>
      <c r="AE25" s="58"/>
      <c r="AF25" s="58"/>
    </row>
    <row r="26" spans="2:32" ht="12" customHeight="1">
      <c r="B26" s="56"/>
      <c r="C26" s="44" t="s">
        <v>15</v>
      </c>
      <c r="D26" s="59">
        <v>58034</v>
      </c>
      <c r="E26" s="59">
        <v>60113</v>
      </c>
      <c r="F26" s="59">
        <v>62192</v>
      </c>
      <c r="G26" s="59">
        <v>64271</v>
      </c>
      <c r="H26" s="59">
        <v>66350</v>
      </c>
      <c r="I26" s="59">
        <v>68429</v>
      </c>
      <c r="J26" s="59">
        <v>70508</v>
      </c>
      <c r="K26" s="59">
        <v>72587</v>
      </c>
      <c r="L26" s="59">
        <v>74666</v>
      </c>
      <c r="M26" s="59">
        <v>76745</v>
      </c>
      <c r="N26" s="59">
        <v>78824</v>
      </c>
      <c r="O26" s="59">
        <v>80903</v>
      </c>
      <c r="P26" s="59">
        <v>82982</v>
      </c>
      <c r="Q26" s="59">
        <v>85061</v>
      </c>
      <c r="R26" s="52"/>
      <c r="S26" s="52"/>
      <c r="T26" s="53"/>
      <c r="U26" s="53"/>
      <c r="V26" s="53"/>
      <c r="W26" s="53"/>
      <c r="X26" s="54"/>
      <c r="Y26" s="60"/>
      <c r="Z26" s="60"/>
      <c r="AA26" s="60"/>
      <c r="AB26" s="60"/>
      <c r="AC26" s="60"/>
      <c r="AD26" s="60"/>
      <c r="AE26" s="60"/>
      <c r="AF26" s="60"/>
    </row>
    <row r="27" spans="2:32" ht="12" customHeight="1">
      <c r="B27" s="56"/>
      <c r="C27" s="44" t="s">
        <v>16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2"/>
      <c r="S27" s="52"/>
      <c r="T27" s="53"/>
      <c r="U27" s="53"/>
      <c r="V27" s="53"/>
      <c r="W27" s="53"/>
      <c r="X27" s="54"/>
      <c r="Y27" s="60"/>
      <c r="Z27" s="60"/>
      <c r="AA27" s="60"/>
      <c r="AB27" s="60"/>
      <c r="AC27" s="60"/>
      <c r="AD27" s="60"/>
      <c r="AE27" s="60"/>
      <c r="AF27" s="60"/>
    </row>
    <row r="28" spans="2:32" ht="12" customHeight="1">
      <c r="B28" s="61"/>
      <c r="C28" s="45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52"/>
      <c r="S28" s="52"/>
      <c r="T28" s="53"/>
      <c r="U28" s="53"/>
      <c r="V28" s="53"/>
      <c r="W28" s="53"/>
      <c r="X28" s="54"/>
      <c r="Y28" s="55"/>
      <c r="Z28" s="55"/>
      <c r="AA28" s="55"/>
      <c r="AB28" s="55"/>
      <c r="AC28" s="55"/>
      <c r="AD28" s="55"/>
      <c r="AE28" s="55"/>
      <c r="AF28" s="55"/>
    </row>
    <row r="29" spans="2:32" ht="12" customHeight="1">
      <c r="B29" s="51">
        <v>3</v>
      </c>
      <c r="C29" s="44" t="s">
        <v>12</v>
      </c>
      <c r="D29" s="92">
        <v>87019</v>
      </c>
      <c r="E29" s="92">
        <v>90260</v>
      </c>
      <c r="F29" s="92">
        <v>93500</v>
      </c>
      <c r="G29" s="92">
        <v>96740</v>
      </c>
      <c r="H29" s="92">
        <v>99981</v>
      </c>
      <c r="I29" s="92">
        <v>103221</v>
      </c>
      <c r="J29" s="92">
        <v>106461</v>
      </c>
      <c r="K29" s="92">
        <v>109701</v>
      </c>
      <c r="L29" s="92">
        <v>112942</v>
      </c>
      <c r="M29" s="92">
        <v>116182</v>
      </c>
      <c r="N29" s="92">
        <v>119422</v>
      </c>
      <c r="O29" s="92">
        <v>122662</v>
      </c>
      <c r="P29" s="92">
        <v>125903</v>
      </c>
      <c r="Q29" s="92">
        <v>129143</v>
      </c>
      <c r="R29" s="52"/>
      <c r="S29" s="52"/>
      <c r="T29" s="53"/>
      <c r="U29" s="53"/>
      <c r="V29" s="53"/>
      <c r="W29" s="53"/>
      <c r="X29" s="54"/>
      <c r="Y29" s="55"/>
      <c r="Z29" s="55"/>
      <c r="AA29" s="55"/>
      <c r="AB29" s="55"/>
      <c r="AC29" s="55"/>
      <c r="AD29" s="55"/>
      <c r="AE29" s="55"/>
      <c r="AF29" s="55"/>
    </row>
    <row r="30" spans="2:32" ht="12" customHeight="1">
      <c r="B30" s="56"/>
      <c r="C30" s="44" t="s">
        <v>13</v>
      </c>
      <c r="D30" s="93">
        <v>85978</v>
      </c>
      <c r="E30" s="93">
        <v>89220</v>
      </c>
      <c r="F30" s="93">
        <v>92460</v>
      </c>
      <c r="G30" s="93">
        <v>95701</v>
      </c>
      <c r="H30" s="93">
        <v>98943</v>
      </c>
      <c r="I30" s="93">
        <v>102184</v>
      </c>
      <c r="J30" s="93">
        <v>105425</v>
      </c>
      <c r="K30" s="93">
        <v>108666</v>
      </c>
      <c r="L30" s="93">
        <v>111908</v>
      </c>
      <c r="M30" s="93">
        <v>115149</v>
      </c>
      <c r="N30" s="93">
        <v>118390</v>
      </c>
      <c r="O30" s="93">
        <v>121630</v>
      </c>
      <c r="P30" s="93">
        <v>124872</v>
      </c>
      <c r="Q30" s="93">
        <v>128113</v>
      </c>
      <c r="R30" s="52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2:32" ht="12" customHeight="1">
      <c r="B31" s="61"/>
      <c r="C31" s="44" t="s">
        <v>14</v>
      </c>
      <c r="D31" s="93">
        <v>69645</v>
      </c>
      <c r="E31" s="93">
        <v>72140</v>
      </c>
      <c r="F31" s="93">
        <v>74635</v>
      </c>
      <c r="G31" s="93">
        <v>77130</v>
      </c>
      <c r="H31" s="93">
        <v>79625</v>
      </c>
      <c r="I31" s="93">
        <v>82120</v>
      </c>
      <c r="J31" s="93">
        <v>84615</v>
      </c>
      <c r="K31" s="93">
        <v>87110</v>
      </c>
      <c r="L31" s="93">
        <v>89605</v>
      </c>
      <c r="M31" s="93">
        <v>92100</v>
      </c>
      <c r="N31" s="93">
        <v>94595</v>
      </c>
      <c r="O31" s="93">
        <v>97090</v>
      </c>
      <c r="P31" s="93">
        <v>99585</v>
      </c>
      <c r="Q31" s="93">
        <v>102080</v>
      </c>
      <c r="R31" s="52"/>
      <c r="S31" s="52"/>
      <c r="T31" s="53"/>
      <c r="U31" s="53"/>
      <c r="V31" s="53"/>
      <c r="W31" s="53"/>
      <c r="X31" s="54"/>
      <c r="Y31" s="58"/>
      <c r="Z31" s="58"/>
      <c r="AA31" s="58"/>
      <c r="AB31" s="58"/>
      <c r="AC31" s="58"/>
      <c r="AD31" s="58"/>
      <c r="AE31" s="58"/>
      <c r="AF31" s="58"/>
    </row>
    <row r="32" spans="2:32" ht="12" customHeight="1">
      <c r="B32" s="56"/>
      <c r="C32" s="44" t="s">
        <v>15</v>
      </c>
      <c r="D32" s="59">
        <v>69645</v>
      </c>
      <c r="E32" s="59">
        <v>72140</v>
      </c>
      <c r="F32" s="59">
        <v>74635</v>
      </c>
      <c r="G32" s="59">
        <v>77130</v>
      </c>
      <c r="H32" s="59">
        <v>79625</v>
      </c>
      <c r="I32" s="59">
        <v>82120</v>
      </c>
      <c r="J32" s="59">
        <v>84615</v>
      </c>
      <c r="K32" s="59">
        <v>87110</v>
      </c>
      <c r="L32" s="59">
        <v>89605</v>
      </c>
      <c r="M32" s="59">
        <v>92100</v>
      </c>
      <c r="N32" s="59">
        <v>94595</v>
      </c>
      <c r="O32" s="59">
        <v>97090</v>
      </c>
      <c r="P32" s="59">
        <v>99585</v>
      </c>
      <c r="Q32" s="59">
        <v>102080</v>
      </c>
      <c r="R32" s="52"/>
      <c r="S32" s="52"/>
      <c r="T32" s="53"/>
      <c r="U32" s="53"/>
      <c r="V32" s="53"/>
      <c r="W32" s="53"/>
      <c r="X32" s="54"/>
      <c r="Y32" s="60"/>
      <c r="Z32" s="60"/>
      <c r="AA32" s="60"/>
      <c r="AB32" s="60"/>
      <c r="AC32" s="60"/>
      <c r="AD32" s="60"/>
      <c r="AE32" s="60"/>
      <c r="AF32" s="60"/>
    </row>
    <row r="33" spans="2:32" ht="12" customHeight="1">
      <c r="B33" s="56"/>
      <c r="C33" s="44" t="s">
        <v>16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2"/>
      <c r="S33" s="52"/>
      <c r="T33" s="53"/>
      <c r="U33" s="53"/>
      <c r="V33" s="53"/>
      <c r="W33" s="53"/>
      <c r="X33" s="54"/>
      <c r="Y33" s="60"/>
      <c r="Z33" s="60"/>
      <c r="AA33" s="60"/>
      <c r="AB33" s="60"/>
      <c r="AC33" s="60"/>
      <c r="AD33" s="60"/>
      <c r="AE33" s="60"/>
      <c r="AF33" s="60"/>
    </row>
    <row r="34" spans="2:32" ht="12" customHeight="1">
      <c r="B34" s="51"/>
      <c r="C34" s="45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52"/>
      <c r="S34" s="52"/>
      <c r="T34" s="53"/>
      <c r="U34" s="53"/>
      <c r="V34" s="53"/>
      <c r="W34" s="53"/>
      <c r="X34" s="54"/>
      <c r="Y34" s="55"/>
      <c r="Z34" s="55"/>
      <c r="AA34" s="55"/>
      <c r="AB34" s="55"/>
      <c r="AC34" s="55"/>
      <c r="AD34" s="55"/>
      <c r="AE34" s="55"/>
      <c r="AF34" s="55"/>
    </row>
    <row r="35" spans="2:32" ht="12" customHeight="1">
      <c r="B35" s="51">
        <v>4</v>
      </c>
      <c r="C35" s="44" t="s">
        <v>12</v>
      </c>
      <c r="D35" s="92">
        <v>105100</v>
      </c>
      <c r="E35" s="92">
        <v>108990</v>
      </c>
      <c r="F35" s="92">
        <v>112879</v>
      </c>
      <c r="G35" s="92">
        <v>116769</v>
      </c>
      <c r="H35" s="92">
        <v>120658</v>
      </c>
      <c r="I35" s="92">
        <v>124548</v>
      </c>
      <c r="J35" s="92">
        <v>128438</v>
      </c>
      <c r="K35" s="92">
        <v>132341</v>
      </c>
      <c r="L35" s="92">
        <v>136388</v>
      </c>
      <c r="M35" s="92">
        <v>140435</v>
      </c>
      <c r="N35" s="92">
        <v>144482</v>
      </c>
      <c r="O35" s="92">
        <v>148530</v>
      </c>
      <c r="P35" s="92">
        <v>152577</v>
      </c>
      <c r="Q35" s="92">
        <v>156624</v>
      </c>
      <c r="R35" s="52"/>
      <c r="S35" s="52"/>
      <c r="T35" s="53"/>
      <c r="U35" s="53"/>
      <c r="V35" s="53"/>
      <c r="W35" s="53"/>
      <c r="X35" s="54"/>
      <c r="Y35" s="55"/>
      <c r="Z35" s="55"/>
      <c r="AA35" s="55"/>
      <c r="AB35" s="55"/>
      <c r="AC35" s="55"/>
      <c r="AD35" s="55"/>
      <c r="AE35" s="55"/>
      <c r="AF35" s="55"/>
    </row>
    <row r="36" spans="2:32" ht="12" customHeight="1">
      <c r="B36" s="56"/>
      <c r="C36" s="44" t="s">
        <v>13</v>
      </c>
      <c r="D36" s="93">
        <v>104066</v>
      </c>
      <c r="E36" s="93">
        <v>107955</v>
      </c>
      <c r="F36" s="93">
        <v>111845</v>
      </c>
      <c r="G36" s="93">
        <v>115734</v>
      </c>
      <c r="H36" s="93">
        <v>119624</v>
      </c>
      <c r="I36" s="93">
        <v>123512</v>
      </c>
      <c r="J36" s="93">
        <v>127402</v>
      </c>
      <c r="K36" s="93">
        <v>131291</v>
      </c>
      <c r="L36" s="93">
        <v>135181</v>
      </c>
      <c r="M36" s="93">
        <v>139070</v>
      </c>
      <c r="N36" s="93">
        <v>142960</v>
      </c>
      <c r="O36" s="93">
        <v>146849</v>
      </c>
      <c r="P36" s="93">
        <v>150738</v>
      </c>
      <c r="Q36" s="93">
        <v>154628</v>
      </c>
      <c r="R36" s="52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</row>
    <row r="37" spans="2:32" ht="12" customHeight="1">
      <c r="B37" s="51"/>
      <c r="C37" s="44" t="s">
        <v>14</v>
      </c>
      <c r="D37" s="93">
        <v>83567</v>
      </c>
      <c r="E37" s="93">
        <v>86562</v>
      </c>
      <c r="F37" s="93">
        <v>89557</v>
      </c>
      <c r="G37" s="93">
        <v>92552</v>
      </c>
      <c r="H37" s="93">
        <v>95547</v>
      </c>
      <c r="I37" s="93">
        <v>98542</v>
      </c>
      <c r="J37" s="93">
        <v>101537</v>
      </c>
      <c r="K37" s="93">
        <v>104532</v>
      </c>
      <c r="L37" s="93">
        <v>107527</v>
      </c>
      <c r="M37" s="93">
        <v>110522</v>
      </c>
      <c r="N37" s="93">
        <v>113517</v>
      </c>
      <c r="O37" s="93">
        <v>116512</v>
      </c>
      <c r="P37" s="93">
        <v>119507</v>
      </c>
      <c r="Q37" s="93">
        <v>122502</v>
      </c>
      <c r="R37" s="52"/>
      <c r="S37" s="52"/>
      <c r="T37" s="53"/>
      <c r="U37" s="53"/>
      <c r="V37" s="53"/>
      <c r="W37" s="53"/>
      <c r="X37" s="54"/>
      <c r="Y37" s="58"/>
      <c r="Z37" s="58"/>
      <c r="AA37" s="58"/>
      <c r="AB37" s="58"/>
      <c r="AC37" s="58"/>
      <c r="AD37" s="58"/>
      <c r="AE37" s="58"/>
      <c r="AF37" s="58"/>
    </row>
    <row r="38" spans="2:32" ht="12" customHeight="1">
      <c r="B38" s="56"/>
      <c r="C38" s="44" t="s">
        <v>15</v>
      </c>
      <c r="D38" s="59">
        <v>83567</v>
      </c>
      <c r="E38" s="59">
        <v>86562</v>
      </c>
      <c r="F38" s="59">
        <v>89557</v>
      </c>
      <c r="G38" s="59">
        <v>92552</v>
      </c>
      <c r="H38" s="59">
        <v>95547</v>
      </c>
      <c r="I38" s="59">
        <v>98542</v>
      </c>
      <c r="J38" s="59">
        <v>101537</v>
      </c>
      <c r="K38" s="59">
        <v>104532</v>
      </c>
      <c r="L38" s="59">
        <v>107527</v>
      </c>
      <c r="M38" s="59">
        <v>110522</v>
      </c>
      <c r="N38" s="59">
        <v>113517</v>
      </c>
      <c r="O38" s="59">
        <v>116512</v>
      </c>
      <c r="P38" s="59">
        <v>119507</v>
      </c>
      <c r="Q38" s="59">
        <v>122502</v>
      </c>
      <c r="R38" s="52"/>
      <c r="S38" s="52"/>
      <c r="T38" s="53"/>
      <c r="U38" s="53"/>
      <c r="V38" s="53"/>
      <c r="W38" s="53"/>
      <c r="X38" s="54"/>
      <c r="Y38" s="60"/>
      <c r="Z38" s="60"/>
      <c r="AA38" s="60"/>
      <c r="AB38" s="60"/>
      <c r="AC38" s="60"/>
      <c r="AD38" s="60"/>
      <c r="AE38" s="60"/>
      <c r="AF38" s="60"/>
    </row>
    <row r="39" spans="2:32" ht="12" customHeight="1">
      <c r="B39" s="56"/>
      <c r="C39" s="44" t="s">
        <v>16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2"/>
      <c r="S39" s="52"/>
      <c r="T39" s="53"/>
      <c r="U39" s="53"/>
      <c r="V39" s="53"/>
      <c r="W39" s="53"/>
      <c r="X39" s="54"/>
      <c r="Y39" s="60"/>
      <c r="Z39" s="60"/>
      <c r="AA39" s="60"/>
      <c r="AB39" s="60"/>
      <c r="AC39" s="60"/>
      <c r="AD39" s="60"/>
      <c r="AE39" s="60"/>
      <c r="AF39" s="60"/>
    </row>
    <row r="40" spans="2:32" ht="12" customHeight="1">
      <c r="B40" s="61"/>
      <c r="C40" s="45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52"/>
      <c r="S40" s="52"/>
      <c r="T40" s="53"/>
      <c r="U40" s="53"/>
      <c r="V40" s="53"/>
      <c r="W40" s="53"/>
      <c r="X40" s="54"/>
      <c r="Y40" s="55"/>
      <c r="Z40" s="55"/>
      <c r="AA40" s="55"/>
      <c r="AB40" s="55"/>
      <c r="AC40" s="55"/>
      <c r="AD40" s="55"/>
      <c r="AE40" s="55"/>
      <c r="AF40" s="55"/>
    </row>
    <row r="41" spans="2:32" ht="12" customHeight="1">
      <c r="B41" s="51">
        <v>5</v>
      </c>
      <c r="C41" s="51" t="s">
        <v>12</v>
      </c>
      <c r="D41" s="92">
        <v>127353</v>
      </c>
      <c r="E41" s="92">
        <v>132041</v>
      </c>
      <c r="F41" s="92">
        <v>136916</v>
      </c>
      <c r="G41" s="92">
        <v>141792</v>
      </c>
      <c r="H41" s="92">
        <v>146668</v>
      </c>
      <c r="I41" s="92">
        <v>151543</v>
      </c>
      <c r="J41" s="92">
        <v>156419</v>
      </c>
      <c r="K41" s="92">
        <v>161295</v>
      </c>
      <c r="L41" s="92">
        <v>166170</v>
      </c>
      <c r="M41" s="92">
        <v>171046</v>
      </c>
      <c r="N41" s="92">
        <v>175922</v>
      </c>
      <c r="O41" s="92">
        <v>180797</v>
      </c>
      <c r="P41" s="92">
        <v>185673</v>
      </c>
      <c r="Q41" s="92">
        <v>190549</v>
      </c>
      <c r="R41" s="52"/>
      <c r="S41" s="52"/>
      <c r="T41" s="53"/>
      <c r="U41" s="53"/>
      <c r="V41" s="53"/>
      <c r="W41" s="53"/>
      <c r="X41" s="54"/>
      <c r="Y41" s="55"/>
      <c r="Z41" s="55"/>
      <c r="AA41" s="55"/>
      <c r="AB41" s="55"/>
      <c r="AC41" s="55"/>
      <c r="AD41" s="55"/>
      <c r="AE41" s="55"/>
      <c r="AF41" s="55"/>
    </row>
    <row r="42" spans="2:32" ht="12" customHeight="1">
      <c r="B42" s="56"/>
      <c r="C42" s="51" t="s">
        <v>13</v>
      </c>
      <c r="D42" s="93">
        <v>126314</v>
      </c>
      <c r="E42" s="93">
        <v>131000</v>
      </c>
      <c r="F42" s="93">
        <v>135687</v>
      </c>
      <c r="G42" s="93">
        <v>140375</v>
      </c>
      <c r="H42" s="93">
        <v>145060</v>
      </c>
      <c r="I42" s="93">
        <v>149746</v>
      </c>
      <c r="J42" s="93">
        <v>154432</v>
      </c>
      <c r="K42" s="93">
        <v>159119</v>
      </c>
      <c r="L42" s="93">
        <v>163806</v>
      </c>
      <c r="M42" s="93">
        <v>168492</v>
      </c>
      <c r="N42" s="93">
        <v>173231</v>
      </c>
      <c r="O42" s="93">
        <v>178107</v>
      </c>
      <c r="P42" s="93">
        <v>182984</v>
      </c>
      <c r="Q42" s="93">
        <v>187860</v>
      </c>
      <c r="R42" s="52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</row>
    <row r="43" spans="2:32" ht="12" customHeight="1">
      <c r="B43" s="61"/>
      <c r="C43" s="51" t="s">
        <v>14</v>
      </c>
      <c r="D43" s="93">
        <v>100702</v>
      </c>
      <c r="E43" s="93">
        <v>104310</v>
      </c>
      <c r="F43" s="93">
        <v>107918</v>
      </c>
      <c r="G43" s="93">
        <v>111526</v>
      </c>
      <c r="H43" s="93">
        <v>115134</v>
      </c>
      <c r="I43" s="93">
        <v>118742</v>
      </c>
      <c r="J43" s="93">
        <v>122350</v>
      </c>
      <c r="K43" s="93">
        <v>125958</v>
      </c>
      <c r="L43" s="93">
        <v>129566</v>
      </c>
      <c r="M43" s="93">
        <v>133174</v>
      </c>
      <c r="N43" s="93">
        <v>136782</v>
      </c>
      <c r="O43" s="93">
        <v>140390</v>
      </c>
      <c r="P43" s="93">
        <v>143998</v>
      </c>
      <c r="Q43" s="93">
        <v>147606</v>
      </c>
      <c r="R43" s="52"/>
      <c r="S43" s="52"/>
      <c r="T43" s="53"/>
      <c r="U43" s="53"/>
      <c r="V43" s="53"/>
      <c r="W43" s="53"/>
      <c r="X43" s="54"/>
      <c r="Y43" s="58"/>
      <c r="Z43" s="58"/>
      <c r="AA43" s="58"/>
      <c r="AB43" s="58"/>
      <c r="AC43" s="58"/>
      <c r="AD43" s="58"/>
      <c r="AE43" s="58"/>
      <c r="AF43" s="58"/>
    </row>
    <row r="44" spans="2:32" ht="12" customHeight="1">
      <c r="B44" s="56"/>
      <c r="C44" s="51" t="s">
        <v>15</v>
      </c>
      <c r="D44" s="59">
        <v>100702</v>
      </c>
      <c r="E44" s="59">
        <v>104310</v>
      </c>
      <c r="F44" s="59">
        <v>107918</v>
      </c>
      <c r="G44" s="59">
        <v>111526</v>
      </c>
      <c r="H44" s="59">
        <v>115134</v>
      </c>
      <c r="I44" s="59">
        <v>118742</v>
      </c>
      <c r="J44" s="59">
        <v>122350</v>
      </c>
      <c r="K44" s="59">
        <v>125958</v>
      </c>
      <c r="L44" s="59">
        <v>129566</v>
      </c>
      <c r="M44" s="59">
        <v>133174</v>
      </c>
      <c r="N44" s="59">
        <v>136782</v>
      </c>
      <c r="O44" s="59">
        <v>140390</v>
      </c>
      <c r="P44" s="59">
        <v>143998</v>
      </c>
      <c r="Q44" s="59">
        <v>147606</v>
      </c>
      <c r="R44" s="52"/>
      <c r="S44" s="52"/>
      <c r="T44" s="53"/>
      <c r="U44" s="53"/>
      <c r="V44" s="53"/>
      <c r="W44" s="53"/>
      <c r="X44" s="54"/>
      <c r="Y44" s="60"/>
      <c r="Z44" s="60"/>
      <c r="AA44" s="60"/>
      <c r="AB44" s="60"/>
      <c r="AC44" s="60"/>
      <c r="AD44" s="60"/>
      <c r="AE44" s="60"/>
      <c r="AF44" s="60"/>
    </row>
    <row r="45" spans="2:32" ht="12" customHeight="1">
      <c r="B45" s="56"/>
      <c r="C45" s="51" t="s">
        <v>16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2"/>
      <c r="S45" s="52"/>
      <c r="T45" s="53"/>
      <c r="U45" s="53"/>
      <c r="V45" s="53"/>
      <c r="W45" s="53"/>
      <c r="X45" s="54"/>
      <c r="Y45" s="60"/>
      <c r="Z45" s="60"/>
      <c r="AA45" s="60"/>
      <c r="AB45" s="60"/>
      <c r="AC45" s="60"/>
      <c r="AD45" s="60"/>
      <c r="AE45" s="60"/>
      <c r="AF45" s="60"/>
    </row>
    <row r="46" spans="2:32" ht="12" customHeight="1">
      <c r="B46" s="61"/>
      <c r="C46" s="45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52"/>
      <c r="S46" s="52"/>
      <c r="T46" s="53"/>
      <c r="U46" s="53"/>
      <c r="V46" s="53"/>
      <c r="W46" s="53"/>
      <c r="X46" s="54"/>
      <c r="Y46" s="55"/>
      <c r="Z46" s="55"/>
      <c r="AA46" s="55"/>
      <c r="AB46" s="55"/>
      <c r="AC46" s="55"/>
      <c r="AD46" s="55"/>
      <c r="AE46" s="55"/>
      <c r="AF46" s="55"/>
    </row>
    <row r="47" spans="2:32" ht="12" customHeight="1">
      <c r="B47" s="51">
        <v>6</v>
      </c>
      <c r="C47" s="51" t="s">
        <v>12</v>
      </c>
      <c r="D47" s="92">
        <v>155055</v>
      </c>
      <c r="E47" s="92">
        <v>160931</v>
      </c>
      <c r="F47" s="92">
        <v>166807</v>
      </c>
      <c r="G47" s="92">
        <v>172682</v>
      </c>
      <c r="H47" s="92">
        <v>178558</v>
      </c>
      <c r="I47" s="92">
        <v>184434</v>
      </c>
      <c r="J47" s="92">
        <v>190309</v>
      </c>
      <c r="K47" s="92">
        <v>196185</v>
      </c>
      <c r="L47" s="92">
        <v>202174</v>
      </c>
      <c r="M47" s="92">
        <v>208213</v>
      </c>
      <c r="N47" s="92">
        <v>214251</v>
      </c>
      <c r="O47" s="92">
        <v>220290</v>
      </c>
      <c r="P47" s="92">
        <v>226329</v>
      </c>
      <c r="Q47" s="92">
        <v>232368</v>
      </c>
      <c r="R47" s="52"/>
      <c r="S47" s="52"/>
      <c r="T47" s="53"/>
      <c r="U47" s="53"/>
      <c r="V47" s="53"/>
      <c r="W47" s="53"/>
      <c r="X47" s="54"/>
      <c r="Y47" s="55"/>
      <c r="Z47" s="55"/>
      <c r="AA47" s="55"/>
      <c r="AB47" s="55"/>
      <c r="AC47" s="55"/>
      <c r="AD47" s="55"/>
      <c r="AE47" s="55"/>
      <c r="AF47" s="55"/>
    </row>
    <row r="48" spans="2:32" ht="12" customHeight="1">
      <c r="B48" s="56"/>
      <c r="C48" s="51" t="s">
        <v>13</v>
      </c>
      <c r="D48" s="93">
        <v>153123</v>
      </c>
      <c r="E48" s="93">
        <v>158770</v>
      </c>
      <c r="F48" s="93">
        <v>164418</v>
      </c>
      <c r="G48" s="93">
        <v>170063</v>
      </c>
      <c r="H48" s="93">
        <v>175866</v>
      </c>
      <c r="I48" s="93">
        <v>181743</v>
      </c>
      <c r="J48" s="93">
        <v>187618</v>
      </c>
      <c r="K48" s="93">
        <v>193492</v>
      </c>
      <c r="L48" s="93">
        <v>199369</v>
      </c>
      <c r="M48" s="93">
        <v>205244</v>
      </c>
      <c r="N48" s="93">
        <v>211119</v>
      </c>
      <c r="O48" s="93">
        <v>216994</v>
      </c>
      <c r="P48" s="93">
        <v>222871</v>
      </c>
      <c r="Q48" s="93">
        <v>228746</v>
      </c>
      <c r="R48" s="52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</row>
    <row r="49" spans="2:32" ht="12" customHeight="1">
      <c r="B49" s="61"/>
      <c r="C49" s="51" t="s">
        <v>14</v>
      </c>
      <c r="D49" s="93">
        <v>121341</v>
      </c>
      <c r="E49" s="93">
        <v>125689</v>
      </c>
      <c r="F49" s="93">
        <v>130037</v>
      </c>
      <c r="G49" s="93">
        <v>134385</v>
      </c>
      <c r="H49" s="93">
        <v>138733</v>
      </c>
      <c r="I49" s="93">
        <v>143081</v>
      </c>
      <c r="J49" s="93">
        <v>147429</v>
      </c>
      <c r="K49" s="93">
        <v>151777</v>
      </c>
      <c r="L49" s="93">
        <v>156125</v>
      </c>
      <c r="M49" s="93">
        <v>160473</v>
      </c>
      <c r="N49" s="93">
        <v>164821</v>
      </c>
      <c r="O49" s="93">
        <v>169169</v>
      </c>
      <c r="P49" s="93">
        <v>173517</v>
      </c>
      <c r="Q49" s="93">
        <v>177865</v>
      </c>
      <c r="R49" s="52"/>
      <c r="S49" s="52"/>
      <c r="T49" s="53"/>
      <c r="U49" s="53"/>
      <c r="V49" s="53"/>
      <c r="W49" s="53"/>
      <c r="X49" s="54"/>
      <c r="Y49" s="58"/>
      <c r="Z49" s="58"/>
      <c r="AA49" s="58"/>
      <c r="AB49" s="58"/>
      <c r="AC49" s="58"/>
      <c r="AD49" s="58"/>
      <c r="AE49" s="58"/>
      <c r="AF49" s="58"/>
    </row>
    <row r="50" spans="2:32" ht="12" customHeight="1">
      <c r="B50" s="56"/>
      <c r="C50" s="51" t="s">
        <v>15</v>
      </c>
      <c r="D50" s="59">
        <v>121341</v>
      </c>
      <c r="E50" s="59">
        <v>125689</v>
      </c>
      <c r="F50" s="59">
        <v>130037</v>
      </c>
      <c r="G50" s="59">
        <v>134385</v>
      </c>
      <c r="H50" s="59">
        <v>138733</v>
      </c>
      <c r="I50" s="59">
        <v>143081</v>
      </c>
      <c r="J50" s="59">
        <v>147429</v>
      </c>
      <c r="K50" s="59">
        <v>151777</v>
      </c>
      <c r="L50" s="59">
        <v>156125</v>
      </c>
      <c r="M50" s="59">
        <v>160473</v>
      </c>
      <c r="N50" s="59">
        <v>164821</v>
      </c>
      <c r="O50" s="59">
        <v>169169</v>
      </c>
      <c r="P50" s="59">
        <v>173517</v>
      </c>
      <c r="Q50" s="59">
        <v>177865</v>
      </c>
      <c r="R50" s="52"/>
      <c r="S50" s="52"/>
      <c r="T50" s="53"/>
      <c r="U50" s="53"/>
      <c r="V50" s="53"/>
      <c r="W50" s="53"/>
      <c r="X50" s="54"/>
      <c r="Y50" s="60"/>
      <c r="Z50" s="60"/>
      <c r="AA50" s="60"/>
      <c r="AB50" s="60"/>
      <c r="AC50" s="60"/>
      <c r="AD50" s="60"/>
      <c r="AE50" s="60"/>
      <c r="AF50" s="60"/>
    </row>
    <row r="51" spans="2:32" ht="12" customHeight="1">
      <c r="B51" s="56"/>
      <c r="C51" s="51" t="s">
        <v>16</v>
      </c>
      <c r="D51" s="59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2"/>
      <c r="S51" s="52"/>
      <c r="T51" s="53"/>
      <c r="U51" s="53"/>
      <c r="V51" s="53"/>
      <c r="W51" s="53"/>
      <c r="X51" s="54"/>
      <c r="Y51" s="60"/>
      <c r="Z51" s="60"/>
      <c r="AA51" s="60"/>
      <c r="AB51" s="60"/>
      <c r="AC51" s="60"/>
      <c r="AD51" s="60"/>
      <c r="AE51" s="60"/>
      <c r="AF51" s="60"/>
    </row>
    <row r="52" spans="2:32" ht="12" customHeight="1">
      <c r="B52" s="61"/>
      <c r="C52" s="45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52"/>
      <c r="S52" s="52"/>
      <c r="T52" s="53"/>
      <c r="U52" s="53"/>
      <c r="V52" s="53"/>
      <c r="W52" s="53"/>
      <c r="X52" s="54"/>
      <c r="Y52" s="55"/>
      <c r="Z52" s="55"/>
      <c r="AA52" s="55"/>
      <c r="AB52" s="55"/>
      <c r="AC52" s="55"/>
      <c r="AD52" s="55"/>
      <c r="AE52" s="55"/>
      <c r="AF52" s="55"/>
    </row>
    <row r="53" spans="2:32" ht="12" customHeight="1">
      <c r="B53" s="51">
        <v>7</v>
      </c>
      <c r="C53" s="51" t="s">
        <v>12</v>
      </c>
      <c r="D53" s="92">
        <v>202731</v>
      </c>
      <c r="E53" s="92">
        <v>210522</v>
      </c>
      <c r="F53" s="92">
        <v>218314</v>
      </c>
      <c r="G53" s="92">
        <v>226106</v>
      </c>
      <c r="H53" s="92">
        <v>233897</v>
      </c>
      <c r="I53" s="92">
        <v>241689</v>
      </c>
      <c r="J53" s="92">
        <v>249481</v>
      </c>
      <c r="K53" s="92">
        <v>257272</v>
      </c>
      <c r="L53" s="92">
        <v>265079</v>
      </c>
      <c r="M53" s="92">
        <v>272980</v>
      </c>
      <c r="N53" s="92">
        <v>280882</v>
      </c>
      <c r="O53" s="92">
        <v>288783</v>
      </c>
      <c r="P53" s="92">
        <v>296685</v>
      </c>
      <c r="Q53" s="92">
        <v>304586</v>
      </c>
      <c r="R53" s="52"/>
      <c r="S53" s="52"/>
      <c r="T53" s="53"/>
      <c r="U53" s="53"/>
      <c r="V53" s="53"/>
      <c r="W53" s="53"/>
      <c r="X53" s="54"/>
      <c r="Y53" s="55"/>
      <c r="Z53" s="55"/>
      <c r="AA53" s="55"/>
      <c r="AB53" s="55"/>
      <c r="AC53" s="55"/>
      <c r="AD53" s="55"/>
      <c r="AE53" s="55"/>
      <c r="AF53" s="55"/>
    </row>
    <row r="54" spans="2:32" ht="12" customHeight="1">
      <c r="B54" s="56"/>
      <c r="C54" s="51" t="s">
        <v>13</v>
      </c>
      <c r="D54" s="93">
        <v>199917</v>
      </c>
      <c r="E54" s="93">
        <v>207497</v>
      </c>
      <c r="F54" s="93">
        <v>215077</v>
      </c>
      <c r="G54" s="93">
        <v>222658</v>
      </c>
      <c r="H54" s="93">
        <v>230237</v>
      </c>
      <c r="I54" s="93">
        <v>237818</v>
      </c>
      <c r="J54" s="93">
        <v>245397</v>
      </c>
      <c r="K54" s="93">
        <v>252977</v>
      </c>
      <c r="L54" s="93">
        <v>260758</v>
      </c>
      <c r="M54" s="93">
        <v>268888</v>
      </c>
      <c r="N54" s="93">
        <v>277016</v>
      </c>
      <c r="O54" s="93">
        <v>285145</v>
      </c>
      <c r="P54" s="93">
        <v>293274</v>
      </c>
      <c r="Q54" s="93">
        <v>301403</v>
      </c>
      <c r="R54" s="52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</row>
    <row r="55" spans="2:32" ht="12" customHeight="1">
      <c r="B55" s="61"/>
      <c r="C55" s="51" t="s">
        <v>14</v>
      </c>
      <c r="D55" s="93">
        <v>156526</v>
      </c>
      <c r="E55" s="93">
        <v>162136</v>
      </c>
      <c r="F55" s="93">
        <v>167746</v>
      </c>
      <c r="G55" s="93">
        <v>173356</v>
      </c>
      <c r="H55" s="93">
        <v>178966</v>
      </c>
      <c r="I55" s="93">
        <v>184576</v>
      </c>
      <c r="J55" s="93">
        <v>190186</v>
      </c>
      <c r="K55" s="93">
        <v>195796</v>
      </c>
      <c r="L55" s="93">
        <v>201406</v>
      </c>
      <c r="M55" s="93">
        <v>207016</v>
      </c>
      <c r="N55" s="93">
        <v>212626</v>
      </c>
      <c r="O55" s="93">
        <v>218236</v>
      </c>
      <c r="P55" s="93">
        <v>223846</v>
      </c>
      <c r="Q55" s="93">
        <v>229456</v>
      </c>
      <c r="R55" s="52"/>
      <c r="S55" s="52"/>
      <c r="T55" s="53"/>
      <c r="U55" s="53"/>
      <c r="V55" s="53"/>
      <c r="W55" s="53"/>
      <c r="X55" s="54"/>
      <c r="Y55" s="58"/>
      <c r="Z55" s="58"/>
      <c r="AA55" s="58"/>
      <c r="AB55" s="58"/>
      <c r="AC55" s="58"/>
      <c r="AD55" s="58"/>
      <c r="AE55" s="58"/>
      <c r="AF55" s="58"/>
    </row>
    <row r="56" spans="2:32" ht="12" customHeight="1">
      <c r="B56" s="56"/>
      <c r="C56" s="51" t="s">
        <v>15</v>
      </c>
      <c r="D56" s="59">
        <v>156526</v>
      </c>
      <c r="E56" s="59">
        <v>162136</v>
      </c>
      <c r="F56" s="59">
        <v>167746</v>
      </c>
      <c r="G56" s="59">
        <v>173356</v>
      </c>
      <c r="H56" s="59">
        <v>178966</v>
      </c>
      <c r="I56" s="59">
        <v>184576</v>
      </c>
      <c r="J56" s="59">
        <v>190186</v>
      </c>
      <c r="K56" s="59">
        <v>195796</v>
      </c>
      <c r="L56" s="59">
        <v>201406</v>
      </c>
      <c r="M56" s="59">
        <v>207016</v>
      </c>
      <c r="N56" s="59">
        <v>212626</v>
      </c>
      <c r="O56" s="59">
        <v>218236</v>
      </c>
      <c r="P56" s="59">
        <v>223846</v>
      </c>
      <c r="Q56" s="59">
        <v>229456</v>
      </c>
      <c r="R56" s="52"/>
      <c r="S56" s="52"/>
      <c r="T56" s="53"/>
      <c r="U56" s="53"/>
      <c r="V56" s="53"/>
      <c r="W56" s="53"/>
      <c r="X56" s="54"/>
      <c r="Y56" s="60"/>
      <c r="Z56" s="60"/>
      <c r="AA56" s="60"/>
      <c r="AB56" s="60"/>
      <c r="AC56" s="60"/>
      <c r="AD56" s="60"/>
      <c r="AE56" s="60"/>
      <c r="AF56" s="60"/>
    </row>
    <row r="57" spans="2:32" ht="12" customHeight="1">
      <c r="B57" s="56"/>
      <c r="C57" s="51" t="s">
        <v>16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2"/>
      <c r="S57" s="52"/>
      <c r="T57" s="53"/>
      <c r="U57" s="53"/>
      <c r="V57" s="53"/>
      <c r="W57" s="53"/>
      <c r="X57" s="54"/>
      <c r="Y57" s="60"/>
      <c r="Z57" s="60"/>
      <c r="AA57" s="60"/>
      <c r="AB57" s="60"/>
      <c r="AC57" s="60"/>
      <c r="AD57" s="60"/>
      <c r="AE57" s="60"/>
      <c r="AF57" s="60"/>
    </row>
    <row r="58" spans="2:24" ht="12" customHeight="1">
      <c r="B58" s="42"/>
      <c r="C58" s="42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42"/>
      <c r="Q58" s="42"/>
      <c r="R58" s="42"/>
      <c r="S58" s="42"/>
      <c r="T58" s="23"/>
      <c r="U58" s="23"/>
      <c r="V58" s="23"/>
      <c r="W58" s="23"/>
      <c r="X58" s="42"/>
    </row>
    <row r="59" spans="1:24" ht="12" customHeight="1">
      <c r="A59" s="25" t="s">
        <v>57</v>
      </c>
      <c r="B59" s="42"/>
      <c r="C59" s="62" t="s">
        <v>83</v>
      </c>
      <c r="D59" s="63">
        <v>91</v>
      </c>
      <c r="E59" s="42"/>
      <c r="F59" s="42"/>
      <c r="G59" s="42"/>
      <c r="H59" s="42"/>
      <c r="I59" s="42"/>
      <c r="J59" s="42"/>
      <c r="K59" s="42"/>
      <c r="L59" s="42"/>
      <c r="M59" s="42"/>
      <c r="O59" s="42"/>
      <c r="P59" s="42"/>
      <c r="Q59" s="49" t="s">
        <v>1</v>
      </c>
      <c r="R59" s="42"/>
      <c r="S59" s="42"/>
      <c r="T59" s="23"/>
      <c r="U59" s="23"/>
      <c r="V59" s="23"/>
      <c r="W59" s="23"/>
      <c r="X59" s="42"/>
    </row>
    <row r="60" spans="1:24" ht="12" customHeight="1">
      <c r="A60" s="25" t="s">
        <v>56</v>
      </c>
      <c r="B60" s="42"/>
      <c r="C60" s="64">
        <v>43845</v>
      </c>
      <c r="D60" s="6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23"/>
      <c r="U60" s="23"/>
      <c r="V60" s="23"/>
      <c r="W60" s="23"/>
      <c r="X60" s="42"/>
    </row>
    <row r="61" spans="1:24" ht="12" customHeight="1">
      <c r="A61" s="28">
        <v>79</v>
      </c>
      <c r="B61" s="42"/>
      <c r="E61" s="42"/>
      <c r="F61" s="42"/>
      <c r="G61" s="42"/>
      <c r="H61" s="42"/>
      <c r="I61" s="42"/>
      <c r="J61" s="42"/>
      <c r="K61" s="42"/>
      <c r="L61" s="42"/>
      <c r="M61" s="42"/>
      <c r="P61" s="42"/>
      <c r="Q61" s="42"/>
      <c r="R61" s="42"/>
      <c r="S61" s="42"/>
      <c r="T61" s="23"/>
      <c r="U61" s="23"/>
      <c r="V61" s="23"/>
      <c r="W61" s="23"/>
      <c r="X61" s="42"/>
    </row>
    <row r="62" spans="1:24" ht="12" customHeight="1">
      <c r="A62" s="25" t="s">
        <v>55</v>
      </c>
      <c r="B62" s="42"/>
      <c r="E62" s="42"/>
      <c r="F62" s="42"/>
      <c r="G62" s="42"/>
      <c r="H62" s="42"/>
      <c r="I62" s="42"/>
      <c r="J62" s="42"/>
      <c r="K62" s="42"/>
      <c r="L62" s="42"/>
      <c r="M62" s="42"/>
      <c r="P62" s="42"/>
      <c r="Q62" s="42"/>
      <c r="R62" s="42"/>
      <c r="S62" s="42"/>
      <c r="T62" s="23"/>
      <c r="U62" s="23"/>
      <c r="V62" s="23"/>
      <c r="W62" s="23"/>
      <c r="X62" s="42"/>
    </row>
    <row r="63" spans="1:24" ht="12" customHeight="1">
      <c r="A63" s="65" t="s">
        <v>87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32" ht="12" customHeight="1">
      <c r="A64" s="66">
        <v>2003</v>
      </c>
      <c r="B64" s="67" t="s">
        <v>0</v>
      </c>
      <c r="D64" s="68" t="s">
        <v>0</v>
      </c>
      <c r="E64" s="68" t="s">
        <v>0</v>
      </c>
      <c r="F64" s="68" t="s">
        <v>0</v>
      </c>
      <c r="G64" s="68" t="s">
        <v>0</v>
      </c>
      <c r="H64" s="68" t="s">
        <v>0</v>
      </c>
      <c r="I64" s="68" t="s">
        <v>0</v>
      </c>
      <c r="J64" s="68" t="s">
        <v>0</v>
      </c>
      <c r="K64" s="68" t="s">
        <v>0</v>
      </c>
      <c r="L64" s="68" t="s">
        <v>0</v>
      </c>
      <c r="M64" s="68" t="s">
        <v>0</v>
      </c>
      <c r="N64" s="68" t="s">
        <v>0</v>
      </c>
      <c r="O64" s="68" t="s">
        <v>0</v>
      </c>
      <c r="P64" s="68" t="s">
        <v>0</v>
      </c>
      <c r="Q64" s="68" t="s">
        <v>0</v>
      </c>
      <c r="R64" s="68" t="s">
        <v>0</v>
      </c>
      <c r="S64" s="68"/>
      <c r="T64" s="68"/>
      <c r="U64" s="68"/>
      <c r="V64" s="68"/>
      <c r="W64" s="68"/>
      <c r="X64" s="68" t="s">
        <v>0</v>
      </c>
      <c r="Y64" s="69" t="s">
        <v>0</v>
      </c>
      <c r="Z64" s="69" t="s">
        <v>0</v>
      </c>
      <c r="AA64" s="69" t="s">
        <v>0</v>
      </c>
      <c r="AB64" s="69" t="s">
        <v>0</v>
      </c>
      <c r="AC64" s="69" t="s">
        <v>0</v>
      </c>
      <c r="AD64" s="69" t="s">
        <v>0</v>
      </c>
      <c r="AE64" s="69" t="s">
        <v>0</v>
      </c>
      <c r="AF64" s="69" t="s">
        <v>0</v>
      </c>
    </row>
    <row r="65" spans="4:32" ht="12" customHeight="1">
      <c r="D65" s="70" t="s">
        <v>0</v>
      </c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  <c r="Q65" s="70" t="s">
        <v>0</v>
      </c>
      <c r="R65" s="70" t="s">
        <v>0</v>
      </c>
      <c r="S65" s="70"/>
      <c r="T65" s="71"/>
      <c r="U65" s="71"/>
      <c r="V65" s="71"/>
      <c r="W65" s="71"/>
      <c r="X65" s="71" t="s">
        <v>0</v>
      </c>
      <c r="Y65" s="71" t="s">
        <v>0</v>
      </c>
      <c r="Z65" s="71" t="s">
        <v>0</v>
      </c>
      <c r="AA65" s="71" t="s">
        <v>0</v>
      </c>
      <c r="AB65" s="71" t="s">
        <v>0</v>
      </c>
      <c r="AC65" s="71" t="s">
        <v>0</v>
      </c>
      <c r="AD65" s="71" t="s">
        <v>0</v>
      </c>
      <c r="AE65" s="71" t="s">
        <v>0</v>
      </c>
      <c r="AF65" s="71" t="s">
        <v>0</v>
      </c>
    </row>
    <row r="66" spans="2:32" ht="12" customHeight="1">
      <c r="B66" s="72" t="s">
        <v>0</v>
      </c>
      <c r="D66" s="70" t="s">
        <v>0</v>
      </c>
      <c r="E66" s="70" t="s">
        <v>0</v>
      </c>
      <c r="F66" s="70" t="s">
        <v>0</v>
      </c>
      <c r="G66" s="70" t="s">
        <v>0</v>
      </c>
      <c r="H66" s="70" t="s">
        <v>0</v>
      </c>
      <c r="I66" s="70" t="s">
        <v>0</v>
      </c>
      <c r="J66" s="70" t="s">
        <v>0</v>
      </c>
      <c r="K66" s="70" t="s">
        <v>0</v>
      </c>
      <c r="L66" s="70" t="s">
        <v>0</v>
      </c>
      <c r="M66" s="70" t="s">
        <v>0</v>
      </c>
      <c r="N66" s="70" t="s">
        <v>0</v>
      </c>
      <c r="O66" s="70" t="s">
        <v>0</v>
      </c>
      <c r="P66" s="70" t="s">
        <v>0</v>
      </c>
      <c r="Q66" s="70" t="s">
        <v>0</v>
      </c>
      <c r="R66" s="70" t="s">
        <v>0</v>
      </c>
      <c r="S66" s="70"/>
      <c r="T66" s="71"/>
      <c r="U66" s="71"/>
      <c r="V66" s="71"/>
      <c r="W66" s="71"/>
      <c r="X66" s="71" t="s">
        <v>0</v>
      </c>
      <c r="Y66" s="71" t="s">
        <v>0</v>
      </c>
      <c r="Z66" s="71" t="s">
        <v>0</v>
      </c>
      <c r="AA66" s="71" t="s">
        <v>0</v>
      </c>
      <c r="AB66" s="71" t="s">
        <v>0</v>
      </c>
      <c r="AC66" s="71" t="s">
        <v>0</v>
      </c>
      <c r="AD66" s="71" t="s">
        <v>0</v>
      </c>
      <c r="AE66" s="71" t="s">
        <v>0</v>
      </c>
      <c r="AF66" s="71" t="s">
        <v>0</v>
      </c>
    </row>
    <row r="67" spans="1:32" ht="12" customHeight="1">
      <c r="A67" s="25" t="s">
        <v>132</v>
      </c>
      <c r="B67" s="73" t="str">
        <f>+F6</f>
        <v>Lima (Peru)</v>
      </c>
      <c r="C67" s="74"/>
      <c r="D67" s="75"/>
      <c r="E67" s="75"/>
      <c r="F67" s="75"/>
      <c r="G67" s="75" t="s">
        <v>0</v>
      </c>
      <c r="H67" s="75" t="s">
        <v>0</v>
      </c>
      <c r="I67" s="75" t="s">
        <v>0</v>
      </c>
      <c r="J67" s="75" t="s">
        <v>0</v>
      </c>
      <c r="K67" s="75" t="s">
        <v>0</v>
      </c>
      <c r="L67" s="75" t="s">
        <v>0</v>
      </c>
      <c r="M67" s="75" t="s">
        <v>0</v>
      </c>
      <c r="N67" s="75" t="s">
        <v>0</v>
      </c>
      <c r="O67" s="75" t="s">
        <v>0</v>
      </c>
      <c r="P67" s="75" t="s">
        <v>0</v>
      </c>
      <c r="Q67" s="75" t="s">
        <v>0</v>
      </c>
      <c r="R67" s="75" t="s">
        <v>0</v>
      </c>
      <c r="S67" s="75"/>
      <c r="T67" s="75"/>
      <c r="U67" s="75"/>
      <c r="V67" s="75"/>
      <c r="W67" s="76"/>
      <c r="X67" s="76" t="s">
        <v>0</v>
      </c>
      <c r="Y67" s="76" t="s">
        <v>0</v>
      </c>
      <c r="Z67" s="76" t="s">
        <v>0</v>
      </c>
      <c r="AA67" s="76" t="s">
        <v>0</v>
      </c>
      <c r="AB67" s="76" t="s">
        <v>0</v>
      </c>
      <c r="AC67" s="76" t="s">
        <v>0</v>
      </c>
      <c r="AD67" s="76" t="s">
        <v>0</v>
      </c>
      <c r="AE67" s="76" t="s">
        <v>0</v>
      </c>
      <c r="AF67" s="76" t="s">
        <v>0</v>
      </c>
    </row>
    <row r="68" spans="1:32" ht="12" customHeight="1">
      <c r="A68" s="77" t="s">
        <v>78</v>
      </c>
      <c r="B68" s="74"/>
      <c r="C68" s="74"/>
      <c r="D68" s="75" t="s">
        <v>0</v>
      </c>
      <c r="E68" s="75" t="s">
        <v>0</v>
      </c>
      <c r="F68" s="75" t="s">
        <v>0</v>
      </c>
      <c r="G68" s="75" t="s">
        <v>0</v>
      </c>
      <c r="H68" s="75" t="s">
        <v>0</v>
      </c>
      <c r="I68" s="75" t="s">
        <v>0</v>
      </c>
      <c r="J68" s="75" t="s">
        <v>0</v>
      </c>
      <c r="K68" s="75" t="s">
        <v>0</v>
      </c>
      <c r="L68" s="75" t="s">
        <v>0</v>
      </c>
      <c r="M68" s="75" t="s">
        <v>0</v>
      </c>
      <c r="N68" s="75" t="s">
        <v>0</v>
      </c>
      <c r="O68" s="75" t="s">
        <v>0</v>
      </c>
      <c r="P68" s="75" t="s">
        <v>0</v>
      </c>
      <c r="Q68" s="75" t="s">
        <v>0</v>
      </c>
      <c r="R68" s="75" t="s">
        <v>0</v>
      </c>
      <c r="S68" s="75"/>
      <c r="T68" s="75"/>
      <c r="U68" s="75"/>
      <c r="V68" s="75"/>
      <c r="W68" s="76"/>
      <c r="X68" s="76" t="s">
        <v>0</v>
      </c>
      <c r="Y68" s="76" t="s">
        <v>0</v>
      </c>
      <c r="Z68" s="76" t="s">
        <v>0</v>
      </c>
      <c r="AA68" s="76" t="s">
        <v>0</v>
      </c>
      <c r="AB68" s="76" t="s">
        <v>0</v>
      </c>
      <c r="AC68" s="76" t="s">
        <v>0</v>
      </c>
      <c r="AD68" s="76" t="s">
        <v>0</v>
      </c>
      <c r="AE68" s="76" t="s">
        <v>0</v>
      </c>
      <c r="AF68" s="76" t="s">
        <v>0</v>
      </c>
    </row>
    <row r="69" spans="1:22" ht="12" customHeight="1">
      <c r="A69" s="77" t="s">
        <v>75</v>
      </c>
      <c r="C69" s="78" t="s">
        <v>65</v>
      </c>
      <c r="D69" s="42"/>
      <c r="E69" s="42"/>
      <c r="F69" s="42"/>
      <c r="G69" s="42"/>
      <c r="H69" s="42"/>
      <c r="I69" s="42"/>
      <c r="J69" s="79" t="str">
        <f>IF($A$8="GS","LANGUAGE ALLOWANCES (to be included in pensionable remuneration):",IF($A$8="NO","",))</f>
        <v>LANGUAGE ALLOWANCES (to be included in pensionable remuneration):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</row>
    <row r="70" spans="1:22" ht="12" customHeight="1">
      <c r="A70" s="25" t="s">
        <v>17</v>
      </c>
      <c r="B70" s="80"/>
      <c r="C70" s="81"/>
      <c r="D70" s="42"/>
      <c r="E70" s="42"/>
      <c r="F70" s="42"/>
      <c r="G70" s="42"/>
      <c r="H70" s="42"/>
      <c r="I70" s="42"/>
      <c r="P70" s="42"/>
      <c r="Q70" s="42"/>
      <c r="R70" s="42"/>
      <c r="S70" s="42"/>
      <c r="T70" s="42"/>
      <c r="U70" s="42"/>
      <c r="V70" s="42"/>
    </row>
    <row r="71" spans="1:22" ht="12" customHeight="1">
      <c r="A71" s="82">
        <v>7620</v>
      </c>
      <c r="C71" s="81" t="s">
        <v>82</v>
      </c>
      <c r="E71" s="94" t="s">
        <v>134</v>
      </c>
      <c r="F71" s="42"/>
      <c r="G71" s="42"/>
      <c r="H71" s="83"/>
      <c r="I71" s="84"/>
      <c r="J71" s="85" t="str">
        <f>IF($A$8="GS","First language",IF($A$8="NO","",))</f>
        <v>First language</v>
      </c>
      <c r="L71" s="95" t="s">
        <v>140</v>
      </c>
      <c r="M71" s="83"/>
      <c r="N71" s="42"/>
      <c r="O71" s="42"/>
      <c r="P71" s="42"/>
      <c r="Q71" s="42"/>
      <c r="R71" s="42"/>
      <c r="S71" s="42"/>
      <c r="T71" s="42"/>
      <c r="U71" s="42"/>
      <c r="V71" s="42"/>
    </row>
    <row r="72" spans="1:22" ht="12" customHeight="1">
      <c r="A72" s="82"/>
      <c r="C72" s="81"/>
      <c r="E72" s="94" t="s">
        <v>135</v>
      </c>
      <c r="F72" s="42"/>
      <c r="G72" s="42"/>
      <c r="H72" s="83"/>
      <c r="I72" s="84"/>
      <c r="J72" s="85" t="s">
        <v>84</v>
      </c>
      <c r="L72" s="95" t="s">
        <v>136</v>
      </c>
      <c r="M72" s="83"/>
      <c r="N72" s="42"/>
      <c r="O72" s="42"/>
      <c r="P72" s="42"/>
      <c r="Q72" s="42"/>
      <c r="R72" s="42"/>
      <c r="S72" s="42"/>
      <c r="T72" s="42"/>
      <c r="U72" s="42"/>
      <c r="V72" s="42"/>
    </row>
    <row r="73" spans="1:22" ht="12" customHeight="1">
      <c r="A73" s="86" t="s">
        <v>80</v>
      </c>
      <c r="B73" s="42"/>
      <c r="C73" s="42"/>
      <c r="E73" s="83"/>
      <c r="F73" s="42"/>
      <c r="G73" s="42"/>
      <c r="H73" s="42"/>
      <c r="I73" s="42"/>
      <c r="J73" s="42"/>
      <c r="K73" s="85"/>
      <c r="L73" s="42"/>
      <c r="M73" s="83"/>
      <c r="N73" s="87"/>
      <c r="O73" s="87"/>
      <c r="P73" s="42"/>
      <c r="Q73" s="42"/>
      <c r="R73" s="42"/>
      <c r="S73" s="42"/>
      <c r="T73" s="42"/>
      <c r="U73" s="42"/>
      <c r="V73" s="42"/>
    </row>
    <row r="74" spans="2:22" ht="12" customHeight="1">
      <c r="B74" s="42"/>
      <c r="C74" s="42" t="s">
        <v>104</v>
      </c>
      <c r="D74" s="42"/>
      <c r="E74" s="83" t="s">
        <v>102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2:22" ht="12" customHeight="1">
      <c r="B75" s="42"/>
      <c r="C75" s="42"/>
      <c r="D75" s="42"/>
      <c r="E75" s="83" t="s">
        <v>103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</row>
    <row r="76" spans="2:22" ht="12" customHeight="1">
      <c r="B76" s="42"/>
      <c r="C76" s="42"/>
      <c r="D76" s="42"/>
      <c r="E76" s="83" t="s">
        <v>101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</row>
    <row r="77" spans="2:22" ht="12" customHeight="1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</row>
    <row r="78" spans="2:22" ht="12" customHeight="1">
      <c r="B78" s="42"/>
      <c r="C78" s="42"/>
      <c r="D78" s="42"/>
      <c r="E78" s="83" t="s">
        <v>99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2:22" ht="12" customHeight="1">
      <c r="B79" s="42"/>
      <c r="C79" s="42"/>
      <c r="D79" s="42"/>
      <c r="E79" s="83" t="s">
        <v>93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</row>
    <row r="80" spans="2:22" ht="12" customHeight="1">
      <c r="B80" s="42"/>
      <c r="C80" s="42"/>
      <c r="D80" s="42"/>
      <c r="E80" s="83" t="s">
        <v>96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</row>
    <row r="81" spans="2:22" ht="12" customHeight="1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2:22" ht="12" customHeight="1">
      <c r="B82" s="42"/>
      <c r="C82" s="42"/>
      <c r="D82" s="42"/>
      <c r="E82" s="83" t="s">
        <v>92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</row>
    <row r="83" spans="2:22" ht="12" customHeight="1">
      <c r="B83" s="42"/>
      <c r="C83" s="42"/>
      <c r="D83" s="42"/>
      <c r="E83" s="83" t="s">
        <v>93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</row>
    <row r="84" spans="2:22" ht="12" customHeight="1">
      <c r="B84" s="42"/>
      <c r="C84" s="42"/>
      <c r="D84" s="42"/>
      <c r="E84" s="83" t="s">
        <v>94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</row>
    <row r="85" spans="2:22" ht="12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2:22" ht="12" customHeight="1">
      <c r="B86" s="42"/>
      <c r="C86" s="42" t="s">
        <v>100</v>
      </c>
      <c r="D86" s="42"/>
      <c r="E86" s="83" t="s">
        <v>95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</row>
    <row r="87" spans="2:22" ht="12" customHeight="1">
      <c r="B87" s="42"/>
      <c r="C87" s="42"/>
      <c r="D87" s="42"/>
      <c r="E87" s="83" t="s">
        <v>93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2:22" ht="12" customHeight="1">
      <c r="B88" s="42"/>
      <c r="C88" s="42"/>
      <c r="D88" s="42"/>
      <c r="E88" s="83" t="s">
        <v>96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</row>
    <row r="89" spans="2:22" ht="12" customHeight="1">
      <c r="B89" s="42"/>
      <c r="C89" s="42"/>
      <c r="D89" s="42"/>
      <c r="E89" s="83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2:22" ht="12" customHeight="1">
      <c r="B90" s="42"/>
      <c r="C90" s="42"/>
      <c r="D90" s="42"/>
      <c r="E90" s="83" t="s">
        <v>97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</row>
    <row r="91" spans="2:22" ht="12" customHeight="1">
      <c r="B91" s="42"/>
      <c r="C91" s="42"/>
      <c r="D91" s="42"/>
      <c r="E91" s="83" t="s">
        <v>93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</row>
    <row r="92" spans="2:22" ht="12" customHeight="1">
      <c r="B92" s="42"/>
      <c r="C92" s="42"/>
      <c r="D92" s="42"/>
      <c r="E92" s="83" t="s">
        <v>94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</row>
    <row r="93" spans="2:22" ht="12" customHeight="1">
      <c r="B93" s="42"/>
      <c r="C93" s="42"/>
      <c r="D93" s="42"/>
      <c r="E93" s="83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</row>
    <row r="94" spans="2:22" ht="12" customHeight="1">
      <c r="B94" s="42"/>
      <c r="C94" s="24"/>
      <c r="D94" s="24"/>
      <c r="E94" s="88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</row>
    <row r="95" spans="2:22" ht="12" customHeight="1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</row>
    <row r="96" spans="1:22" ht="12" customHeight="1">
      <c r="A96" s="25" t="s">
        <v>58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</row>
    <row r="97" spans="1:22" ht="12" customHeight="1">
      <c r="A97" s="82">
        <v>36.875</v>
      </c>
      <c r="B97" s="42"/>
      <c r="C97" s="89" t="s">
        <v>40</v>
      </c>
      <c r="D97" s="83" t="str">
        <f>"The scale is based on a common workweek of "&amp;A97&amp;" hours."</f>
        <v>The scale is based on a common workweek of 36.875 hours.</v>
      </c>
      <c r="E97" s="42"/>
      <c r="F97" s="42"/>
      <c r="G97" s="42"/>
      <c r="H97" s="87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</row>
    <row r="98" spans="2:22" ht="12" customHeight="1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</row>
    <row r="99" spans="1:22" ht="12" customHeight="1">
      <c r="A99" s="25" t="s">
        <v>59</v>
      </c>
      <c r="B99" s="42"/>
      <c r="C99" s="42" t="s">
        <v>41</v>
      </c>
      <c r="D99" s="94" t="s">
        <v>137</v>
      </c>
      <c r="E99" s="42"/>
      <c r="F99" s="42"/>
      <c r="G99" s="42"/>
      <c r="H99" s="42"/>
      <c r="I99" s="42"/>
      <c r="J99" s="42"/>
      <c r="K99" s="87"/>
      <c r="L99" s="42"/>
      <c r="M99" s="87"/>
      <c r="N99" s="42"/>
      <c r="O99" s="42"/>
      <c r="P99" s="42"/>
      <c r="Q99" s="42"/>
      <c r="R99" s="42"/>
      <c r="S99" s="42"/>
      <c r="T99" s="42"/>
      <c r="U99" s="42"/>
      <c r="V99" s="42"/>
    </row>
    <row r="100" spans="1:22" ht="12" customHeight="1">
      <c r="A100" s="82">
        <v>3.49</v>
      </c>
      <c r="B100" s="42"/>
      <c r="C100" s="42"/>
      <c r="D100" s="42" t="s">
        <v>42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2:22" ht="12" customHeight="1">
      <c r="B101" s="42"/>
      <c r="C101" s="42" t="s">
        <v>0</v>
      </c>
      <c r="D101" s="42" t="s">
        <v>0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2:22" ht="12" customHeight="1">
      <c r="B102" s="42"/>
      <c r="C102" s="42" t="s">
        <v>43</v>
      </c>
      <c r="D102" s="42" t="s">
        <v>44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2:22" ht="12" customHeight="1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2:22" ht="12" customHeight="1">
      <c r="B104" s="42"/>
      <c r="C104" s="42"/>
      <c r="D104" s="42" t="s">
        <v>45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2:22" ht="12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2:22" ht="12" customHeight="1">
      <c r="B106" s="42"/>
      <c r="C106" s="42"/>
      <c r="D106" s="42" t="s">
        <v>46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2:22" ht="12" customHeight="1">
      <c r="B107" s="42"/>
      <c r="C107" s="42"/>
      <c r="D107" s="42" t="s">
        <v>47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2:22" ht="12" customHeight="1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2:22" ht="12" customHeight="1">
      <c r="B109" s="42"/>
      <c r="C109" s="42"/>
      <c r="D109" s="42" t="s">
        <v>48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2:22" ht="12" customHeight="1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2:22" ht="12" customHeight="1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2:22" ht="12" customHeight="1">
      <c r="B112" s="42"/>
      <c r="C112" s="42" t="s">
        <v>49</v>
      </c>
      <c r="D112" s="42" t="s">
        <v>67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2:22" ht="12" customHeight="1">
      <c r="B113" s="42"/>
      <c r="C113" s="42"/>
      <c r="D113" s="42" t="s">
        <v>66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2:22" ht="12" customHeight="1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2:22" ht="12" customHeight="1">
      <c r="B115" s="42"/>
      <c r="C115" s="42" t="s">
        <v>50</v>
      </c>
      <c r="D115" s="42" t="s">
        <v>68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2:22" ht="12" customHeight="1">
      <c r="B116" s="42"/>
      <c r="C116" s="42"/>
      <c r="D116" s="42" t="s">
        <v>81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2:22" ht="12" customHeight="1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2:22" ht="12" customHeight="1">
      <c r="B118" s="42"/>
      <c r="C118" s="42" t="s">
        <v>85</v>
      </c>
      <c r="D118" s="42" t="s">
        <v>86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2:22" ht="12" customHeight="1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:22" ht="12" customHeight="1">
      <c r="A120" s="25" t="s">
        <v>60</v>
      </c>
      <c r="B120" s="42"/>
      <c r="C120" s="42" t="s">
        <v>51</v>
      </c>
      <c r="D120" s="42" t="s">
        <v>52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:22" ht="12" customHeight="1">
      <c r="A121" s="82">
        <v>100</v>
      </c>
      <c r="B121" s="42"/>
      <c r="C121" s="42"/>
      <c r="D121" s="42" t="str">
        <f>"Net Pensionable salary is the Total Net salary less the Non-pensionable component, i.e. "&amp;A121&amp;" per cent of total net salaries."</f>
        <v>Net Pensionable salary is the Total Net salary less the Non-pensionable component, i.e. 100 per cent of total net salaries.</v>
      </c>
      <c r="E121" s="42"/>
      <c r="F121" s="42"/>
      <c r="G121" s="42"/>
      <c r="H121" s="42"/>
      <c r="I121" s="42"/>
      <c r="J121" s="42"/>
      <c r="K121" s="87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:22" ht="12" customHeight="1">
      <c r="A122" s="82"/>
      <c r="B122" s="42"/>
      <c r="C122" s="42"/>
      <c r="D122" s="42"/>
      <c r="E122" s="42"/>
      <c r="F122" s="42"/>
      <c r="G122" s="42"/>
      <c r="H122" s="42"/>
      <c r="I122" s="42"/>
      <c r="J122" s="42"/>
      <c r="K122" s="87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2:22" ht="12" customHeight="1">
      <c r="B123" s="42"/>
      <c r="C123" s="42" t="s">
        <v>53</v>
      </c>
      <c r="D123" s="42" t="s">
        <v>69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2:22" ht="12" customHeight="1">
      <c r="B124" s="42"/>
      <c r="C124" s="42"/>
      <c r="D124" s="42" t="str">
        <f>"The Non-Pensionable Component has been established at "&amp;(ROUND(100-A121,1)&amp;" percent.")</f>
        <v>The Non-Pensionable Component has been established at 0 percent.</v>
      </c>
      <c r="E124" s="42"/>
      <c r="F124" s="42"/>
      <c r="G124" s="42"/>
      <c r="H124" s="42"/>
      <c r="I124" s="42"/>
      <c r="J124" s="42"/>
      <c r="K124" s="87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2:22" ht="12" customHeight="1">
      <c r="B125" s="42"/>
      <c r="C125" s="42"/>
      <c r="D125" s="42" t="s">
        <v>0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2:22" ht="12" customHeight="1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2:22" ht="12" customHeight="1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2:22" ht="12" customHeight="1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P128" s="42"/>
      <c r="Q128" s="42"/>
      <c r="R128" s="42"/>
      <c r="S128" s="42"/>
      <c r="T128" s="42"/>
      <c r="U128" s="42"/>
      <c r="V128" s="42"/>
    </row>
    <row r="129" spans="2:22" ht="12" customHeight="1">
      <c r="B129" s="42"/>
      <c r="C129" s="90" t="str">
        <f>+C59</f>
        <v>Revision</v>
      </c>
      <c r="D129" s="81">
        <f>+D59</f>
        <v>91</v>
      </c>
      <c r="E129" s="42"/>
      <c r="F129" s="42"/>
      <c r="G129" s="42"/>
      <c r="H129" s="42"/>
      <c r="I129" s="42"/>
      <c r="J129" s="42"/>
      <c r="K129" s="42"/>
      <c r="L129" s="42"/>
      <c r="M129" s="42"/>
      <c r="P129" s="42"/>
      <c r="Q129" s="22" t="s">
        <v>63</v>
      </c>
      <c r="R129" s="42"/>
      <c r="S129" s="42"/>
      <c r="T129" s="42"/>
      <c r="U129" s="42"/>
      <c r="V129" s="42"/>
    </row>
    <row r="130" spans="2:22" ht="12" customHeight="1">
      <c r="B130" s="42"/>
      <c r="C130" s="91">
        <f>+C60</f>
        <v>43845</v>
      </c>
      <c r="D130" s="8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2:22" ht="12" customHeight="1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</row>
  </sheetData>
  <sheetProtection password="8044" sheet="1"/>
  <mergeCells count="3">
    <mergeCell ref="F6:M6"/>
    <mergeCell ref="F8:M8"/>
    <mergeCell ref="F9:M9"/>
  </mergeCells>
  <printOptions horizontalCentered="1" verticalCentered="1"/>
  <pageMargins left="0.25" right="0" top="0.25" bottom="0.25" header="0.25" footer="0.25"/>
  <pageSetup horizontalDpi="600" verticalDpi="600" orientation="landscape" scale="60" r:id="rId4"/>
  <rowBreaks count="1" manualBreakCount="1">
    <brk id="63" min="1" max="1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1">
      <selection activeCell="H5" sqref="H5"/>
    </sheetView>
  </sheetViews>
  <sheetFormatPr defaultColWidth="9.140625" defaultRowHeight="12.75"/>
  <sheetData>
    <row r="1" spans="8:10" ht="12.75">
      <c r="H1" t="s">
        <v>27</v>
      </c>
      <c r="J1" t="s">
        <v>30</v>
      </c>
    </row>
    <row r="2" spans="2:14" ht="12.75">
      <c r="B2" t="s">
        <v>20</v>
      </c>
      <c r="C2" t="s">
        <v>22</v>
      </c>
      <c r="H2" t="s">
        <v>28</v>
      </c>
      <c r="J2" t="s">
        <v>31</v>
      </c>
      <c r="N2" t="s">
        <v>25</v>
      </c>
    </row>
    <row r="3" spans="2:14" ht="12.75">
      <c r="B3" t="s">
        <v>21</v>
      </c>
      <c r="C3" t="s">
        <v>23</v>
      </c>
      <c r="D3" t="s">
        <v>26</v>
      </c>
      <c r="H3" t="s">
        <v>29</v>
      </c>
      <c r="J3" t="s">
        <v>32</v>
      </c>
      <c r="N3" t="s">
        <v>24</v>
      </c>
    </row>
    <row r="4" spans="1:14" ht="12.75">
      <c r="A4" t="s">
        <v>18</v>
      </c>
      <c r="B4" s="1">
        <v>339</v>
      </c>
      <c r="C4" s="1">
        <v>0</v>
      </c>
      <c r="D4" s="2" t="s">
        <v>98</v>
      </c>
      <c r="E4" t="s">
        <v>88</v>
      </c>
      <c r="H4" s="96" t="s">
        <v>138</v>
      </c>
      <c r="J4" s="2">
        <v>0</v>
      </c>
      <c r="N4">
        <v>36</v>
      </c>
    </row>
    <row r="5" spans="1:25" ht="12.75">
      <c r="A5" t="s">
        <v>19</v>
      </c>
      <c r="B5" s="4">
        <v>1</v>
      </c>
      <c r="C5">
        <f>COUNTIF(E5:Z5,"&gt;=0")</f>
        <v>14</v>
      </c>
      <c r="D5" t="s">
        <v>33</v>
      </c>
      <c r="E5" s="3">
        <f>IF(Sheet1!D17&gt;=0,Sheet1!D17," ")</f>
        <v>61767</v>
      </c>
      <c r="F5" s="3">
        <f>IF(Sheet1!E17&gt;=0,Sheet1!E17," ")</f>
        <v>63979</v>
      </c>
      <c r="G5" s="3">
        <f>IF(Sheet1!F17&gt;=0,Sheet1!F17," ")</f>
        <v>66201</v>
      </c>
      <c r="H5" s="3">
        <f>IF(Sheet1!G17&gt;=0,Sheet1!G17," ")</f>
        <v>68529</v>
      </c>
      <c r="I5" s="3">
        <f>IF(Sheet1!H17&gt;=0,Sheet1!H17," ")</f>
        <v>70856</v>
      </c>
      <c r="J5" s="3">
        <f>IF(Sheet1!I17&gt;=0,Sheet1!I17," ")</f>
        <v>73183</v>
      </c>
      <c r="K5" s="3">
        <f>IF(Sheet1!J17&gt;=0,Sheet1!J17," ")</f>
        <v>75510</v>
      </c>
      <c r="L5" s="3">
        <f>IF(Sheet1!K17&gt;=0,Sheet1!K17," ")</f>
        <v>77838</v>
      </c>
      <c r="M5" s="3">
        <f>IF(Sheet1!L17&gt;=0,Sheet1!L17," ")</f>
        <v>80165</v>
      </c>
      <c r="N5" s="3">
        <f>IF(Sheet1!M17&gt;=0,Sheet1!M17," ")</f>
        <v>82492</v>
      </c>
      <c r="O5" s="3">
        <f>IF(Sheet1!N17&gt;=0,Sheet1!N17," ")</f>
        <v>84819</v>
      </c>
      <c r="P5" s="3">
        <f>IF(Sheet1!O17&gt;=0,Sheet1!O17," ")</f>
        <v>87147</v>
      </c>
      <c r="Q5" s="3">
        <f>IF(Sheet1!P17&gt;=0,Sheet1!P17," ")</f>
        <v>89474</v>
      </c>
      <c r="R5" s="3">
        <f>IF(Sheet1!Q17&gt;=0,Sheet1!Q17," ")</f>
        <v>91801</v>
      </c>
      <c r="S5" s="3" t="str">
        <f>IF(Sheet1!R17&gt;0,Sheet1!R17," ")</f>
        <v> </v>
      </c>
      <c r="T5" s="3" t="str">
        <f>IF(Sheet1!S17&gt;0,Sheet1!S17," ")</f>
        <v> </v>
      </c>
      <c r="U5" s="3" t="str">
        <f>IF(Sheet1!T17&gt;0,Sheet1!T17," ")</f>
        <v> </v>
      </c>
      <c r="V5" s="3" t="str">
        <f>IF(Sheet1!U17&gt;0,Sheet1!U17," ")</f>
        <v> </v>
      </c>
      <c r="W5" s="3" t="str">
        <f>IF(Sheet1!V17&gt;0,Sheet1!V17," ")</f>
        <v> </v>
      </c>
      <c r="X5" s="3" t="str">
        <f>IF(Sheet1!W17&gt;0,Sheet1!W17," ")</f>
        <v> </v>
      </c>
      <c r="Y5" s="3"/>
    </row>
    <row r="6" spans="1:25" ht="12.75">
      <c r="A6" t="s">
        <v>19</v>
      </c>
      <c r="B6" s="4">
        <v>1</v>
      </c>
      <c r="C6">
        <f aca="true" t="shared" si="0" ref="C6:C39">COUNTIF(E6:Z6,"&gt;=0")</f>
        <v>14</v>
      </c>
      <c r="D6" t="s">
        <v>34</v>
      </c>
      <c r="E6" s="3">
        <f>IF(Sheet1!D18&gt;=0,Sheet1!D18," ")</f>
        <v>61764</v>
      </c>
      <c r="F6" s="3">
        <f>IF(Sheet1!E18&gt;=0,Sheet1!E18," ")</f>
        <v>63976</v>
      </c>
      <c r="G6" s="3">
        <f>IF(Sheet1!F18&gt;=0,Sheet1!F18," ")</f>
        <v>66188</v>
      </c>
      <c r="H6" s="3">
        <f>IF(Sheet1!G18&gt;=0,Sheet1!G18," ")</f>
        <v>68402</v>
      </c>
      <c r="I6" s="3">
        <f>IF(Sheet1!H18&gt;=0,Sheet1!H18," ")</f>
        <v>70615</v>
      </c>
      <c r="J6" s="3">
        <f>IF(Sheet1!I18&gt;=0,Sheet1!I18," ")</f>
        <v>72828</v>
      </c>
      <c r="K6" s="3">
        <f>IF(Sheet1!J18&gt;=0,Sheet1!J18," ")</f>
        <v>75040</v>
      </c>
      <c r="L6" s="3">
        <f>IF(Sheet1!K18&gt;=0,Sheet1!K18," ")</f>
        <v>77254</v>
      </c>
      <c r="M6" s="3">
        <f>IF(Sheet1!L18&gt;=0,Sheet1!L18," ")</f>
        <v>79466</v>
      </c>
      <c r="N6" s="3">
        <f>IF(Sheet1!M18&gt;=0,Sheet1!M18," ")</f>
        <v>81679</v>
      </c>
      <c r="O6" s="3">
        <f>IF(Sheet1!N18&gt;=0,Sheet1!N18," ")</f>
        <v>83892</v>
      </c>
      <c r="P6" s="3">
        <f>IF(Sheet1!O18&gt;=0,Sheet1!O18," ")</f>
        <v>86115</v>
      </c>
      <c r="Q6" s="3">
        <f>IF(Sheet1!P18&gt;=0,Sheet1!P18," ")</f>
        <v>88442</v>
      </c>
      <c r="R6" s="3">
        <f>IF(Sheet1!Q18&gt;=0,Sheet1!Q18," ")</f>
        <v>90768</v>
      </c>
      <c r="S6" s="3" t="str">
        <f>IF(Sheet1!R18&gt;0,Sheet1!R18," ")</f>
        <v> </v>
      </c>
      <c r="T6" s="3" t="str">
        <f>IF(Sheet1!S18&gt;0,Sheet1!S18," ")</f>
        <v> </v>
      </c>
      <c r="U6" s="3" t="str">
        <f>IF(Sheet1!T18&gt;0,Sheet1!T18," ")</f>
        <v> </v>
      </c>
      <c r="V6" s="3" t="str">
        <f>IF(Sheet1!U18&gt;0,Sheet1!U18," ")</f>
        <v> </v>
      </c>
      <c r="W6" s="3" t="str">
        <f>IF(Sheet1!V18&gt;0,Sheet1!V18," ")</f>
        <v> </v>
      </c>
      <c r="X6" s="3" t="str">
        <f>IF(Sheet1!W18&gt;0,Sheet1!W18," ")</f>
        <v> </v>
      </c>
      <c r="Y6" s="3"/>
    </row>
    <row r="7" spans="1:25" ht="12.75">
      <c r="A7" t="s">
        <v>19</v>
      </c>
      <c r="B7" s="4">
        <v>1</v>
      </c>
      <c r="C7">
        <f t="shared" si="0"/>
        <v>14</v>
      </c>
      <c r="D7" t="s">
        <v>35</v>
      </c>
      <c r="E7" s="3">
        <f>IF(Sheet1!D19&gt;=0,Sheet1!D19," ")</f>
        <v>50031</v>
      </c>
      <c r="F7" s="3">
        <f>IF(Sheet1!E19&gt;=0,Sheet1!E19," ")</f>
        <v>51823</v>
      </c>
      <c r="G7" s="3">
        <f>IF(Sheet1!F19&gt;=0,Sheet1!F19," ")</f>
        <v>53615</v>
      </c>
      <c r="H7" s="3">
        <f>IF(Sheet1!G19&gt;=0,Sheet1!G19," ")</f>
        <v>55407</v>
      </c>
      <c r="I7" s="3">
        <f>IF(Sheet1!H19&gt;=0,Sheet1!H19," ")</f>
        <v>57199</v>
      </c>
      <c r="J7" s="3">
        <f>IF(Sheet1!I19&gt;=0,Sheet1!I19," ")</f>
        <v>58991</v>
      </c>
      <c r="K7" s="3">
        <f>IF(Sheet1!J19&gt;=0,Sheet1!J19," ")</f>
        <v>60783</v>
      </c>
      <c r="L7" s="3">
        <f>IF(Sheet1!K19&gt;=0,Sheet1!K19," ")</f>
        <v>62575</v>
      </c>
      <c r="M7" s="3">
        <f>IF(Sheet1!L19&gt;=0,Sheet1!L19," ")</f>
        <v>64367</v>
      </c>
      <c r="N7" s="3">
        <f>IF(Sheet1!M19&gt;=0,Sheet1!M19," ")</f>
        <v>66159</v>
      </c>
      <c r="O7" s="3">
        <f>IF(Sheet1!N19&gt;=0,Sheet1!N19," ")</f>
        <v>67951</v>
      </c>
      <c r="P7" s="3">
        <f>IF(Sheet1!O19&gt;=0,Sheet1!O19," ")</f>
        <v>69743</v>
      </c>
      <c r="Q7" s="3">
        <f>IF(Sheet1!P19&gt;=0,Sheet1!P19," ")</f>
        <v>71535</v>
      </c>
      <c r="R7" s="3">
        <f>IF(Sheet1!Q19&gt;=0,Sheet1!Q19," ")</f>
        <v>73327</v>
      </c>
      <c r="S7" s="3" t="str">
        <f>IF(Sheet1!R19&gt;0,Sheet1!R19," ")</f>
        <v> </v>
      </c>
      <c r="T7" s="3" t="str">
        <f>IF(Sheet1!S19&gt;0,Sheet1!S19," ")</f>
        <v> </v>
      </c>
      <c r="U7" s="3" t="str">
        <f>IF(Sheet1!T19&gt;0,Sheet1!T19," ")</f>
        <v> </v>
      </c>
      <c r="V7" s="3" t="str">
        <f>IF(Sheet1!U19&gt;0,Sheet1!U19," ")</f>
        <v> </v>
      </c>
      <c r="W7" s="3" t="str">
        <f>IF(Sheet1!V19&gt;0,Sheet1!V19," ")</f>
        <v> </v>
      </c>
      <c r="X7" s="3" t="str">
        <f>IF(Sheet1!W19&gt;0,Sheet1!W19," ")</f>
        <v> </v>
      </c>
      <c r="Y7" s="3"/>
    </row>
    <row r="8" spans="1:25" ht="12.75">
      <c r="A8" t="s">
        <v>19</v>
      </c>
      <c r="B8" s="4">
        <v>1</v>
      </c>
      <c r="C8">
        <f t="shared" si="0"/>
        <v>14</v>
      </c>
      <c r="D8" t="s">
        <v>36</v>
      </c>
      <c r="E8" s="3">
        <f>IF(Sheet1!D20&gt;=0,Sheet1!D20," ")</f>
        <v>50031</v>
      </c>
      <c r="F8" s="3">
        <f>IF(Sheet1!E20&gt;=0,Sheet1!E20," ")</f>
        <v>51823</v>
      </c>
      <c r="G8" s="3">
        <f>IF(Sheet1!F20&gt;=0,Sheet1!F20," ")</f>
        <v>53615</v>
      </c>
      <c r="H8" s="3">
        <f>IF(Sheet1!G20&gt;=0,Sheet1!G20," ")</f>
        <v>55407</v>
      </c>
      <c r="I8" s="3">
        <f>IF(Sheet1!H20&gt;=0,Sheet1!H20," ")</f>
        <v>57199</v>
      </c>
      <c r="J8" s="3">
        <f>IF(Sheet1!I20&gt;=0,Sheet1!I20," ")</f>
        <v>58991</v>
      </c>
      <c r="K8" s="3">
        <f>IF(Sheet1!J20&gt;=0,Sheet1!J20," ")</f>
        <v>60783</v>
      </c>
      <c r="L8" s="3">
        <f>IF(Sheet1!K20&gt;=0,Sheet1!K20," ")</f>
        <v>62575</v>
      </c>
      <c r="M8" s="3">
        <f>IF(Sheet1!L20&gt;=0,Sheet1!L20," ")</f>
        <v>64367</v>
      </c>
      <c r="N8" s="3">
        <f>IF(Sheet1!M20&gt;=0,Sheet1!M20," ")</f>
        <v>66159</v>
      </c>
      <c r="O8" s="3">
        <f>IF(Sheet1!N20&gt;=0,Sheet1!N20," ")</f>
        <v>67951</v>
      </c>
      <c r="P8" s="3">
        <f>IF(Sheet1!O20&gt;=0,Sheet1!O20," ")</f>
        <v>69743</v>
      </c>
      <c r="Q8" s="3">
        <f>IF(Sheet1!P20&gt;=0,Sheet1!P20," ")</f>
        <v>71535</v>
      </c>
      <c r="R8" s="3">
        <f>IF(Sheet1!Q20&gt;=0,Sheet1!Q20," ")</f>
        <v>73327</v>
      </c>
      <c r="S8" s="3" t="str">
        <f>IF(Sheet1!R20&gt;0,Sheet1!R20," ")</f>
        <v> </v>
      </c>
      <c r="T8" s="3" t="str">
        <f>IF(Sheet1!S20&gt;0,Sheet1!S20," ")</f>
        <v> </v>
      </c>
      <c r="U8" s="3" t="str">
        <f>IF(Sheet1!T20&gt;0,Sheet1!T20," ")</f>
        <v> </v>
      </c>
      <c r="V8" s="3" t="str">
        <f>IF(Sheet1!U20&gt;0,Sheet1!U20," ")</f>
        <v> </v>
      </c>
      <c r="W8" s="3" t="str">
        <f>IF(Sheet1!V20&gt;0,Sheet1!V20," ")</f>
        <v> </v>
      </c>
      <c r="X8" s="3" t="str">
        <f>IF(Sheet1!W20&gt;0,Sheet1!W20," ")</f>
        <v> </v>
      </c>
      <c r="Y8" s="3"/>
    </row>
    <row r="9" spans="1:25" ht="12.75">
      <c r="A9" t="s">
        <v>19</v>
      </c>
      <c r="B9" s="4">
        <v>1</v>
      </c>
      <c r="C9">
        <f t="shared" si="0"/>
        <v>14</v>
      </c>
      <c r="D9" t="s">
        <v>37</v>
      </c>
      <c r="E9" s="3">
        <f>IF(Sheet1!D21&gt;=0,Sheet1!D21," ")</f>
        <v>0</v>
      </c>
      <c r="F9" s="3">
        <f>IF(Sheet1!E21&gt;=0,Sheet1!E21," ")</f>
        <v>0</v>
      </c>
      <c r="G9" s="3">
        <f>IF(Sheet1!F21&gt;=0,Sheet1!F21," ")</f>
        <v>0</v>
      </c>
      <c r="H9" s="3">
        <f>IF(Sheet1!G21&gt;=0,Sheet1!G21," ")</f>
        <v>0</v>
      </c>
      <c r="I9" s="3">
        <f>IF(Sheet1!H21&gt;=0,Sheet1!H21," ")</f>
        <v>0</v>
      </c>
      <c r="J9" s="3">
        <f>IF(Sheet1!I21&gt;=0,Sheet1!I21," ")</f>
        <v>0</v>
      </c>
      <c r="K9" s="3">
        <f>IF(Sheet1!J21&gt;=0,Sheet1!J21," ")</f>
        <v>0</v>
      </c>
      <c r="L9" s="3">
        <f>IF(Sheet1!K21&gt;=0,Sheet1!K21," ")</f>
        <v>0</v>
      </c>
      <c r="M9" s="3">
        <f>IF(Sheet1!L21&gt;=0,Sheet1!L21," ")</f>
        <v>0</v>
      </c>
      <c r="N9" s="3">
        <f>IF(Sheet1!M21&gt;=0,Sheet1!M21," ")</f>
        <v>0</v>
      </c>
      <c r="O9" s="3">
        <f>IF(Sheet1!N21&gt;=0,Sheet1!N21," ")</f>
        <v>0</v>
      </c>
      <c r="P9" s="3">
        <f>IF(Sheet1!O21&gt;=0,Sheet1!O21," ")</f>
        <v>0</v>
      </c>
      <c r="Q9" s="3">
        <f>IF(Sheet1!P21&gt;=0,Sheet1!P21," ")</f>
        <v>0</v>
      </c>
      <c r="R9" s="3">
        <f>IF(Sheet1!Q21&gt;=0,Sheet1!Q21," ")</f>
        <v>0</v>
      </c>
      <c r="S9" s="3" t="str">
        <f>IF(Sheet1!R21&gt;0,Sheet1!R21," ")</f>
        <v> </v>
      </c>
      <c r="T9" s="3" t="str">
        <f>IF(Sheet1!S21&gt;0,Sheet1!S21," ")</f>
        <v> </v>
      </c>
      <c r="U9" s="3" t="str">
        <f>IF(Sheet1!T21&gt;0,Sheet1!T21," ")</f>
        <v> </v>
      </c>
      <c r="V9" s="3" t="str">
        <f>IF(Sheet1!U21&gt;0,Sheet1!U21," ")</f>
        <v> </v>
      </c>
      <c r="W9" s="3" t="str">
        <f>IF(Sheet1!V21&gt;0,Sheet1!V21," ")</f>
        <v> </v>
      </c>
      <c r="X9" s="3" t="str">
        <f>IF(Sheet1!W21&gt;0,Sheet1!W21," ")</f>
        <v> </v>
      </c>
      <c r="Y9" s="3"/>
    </row>
    <row r="10" spans="1:25" ht="12.75">
      <c r="A10" t="s">
        <v>19</v>
      </c>
      <c r="B10">
        <v>2</v>
      </c>
      <c r="C10">
        <f t="shared" si="0"/>
        <v>14</v>
      </c>
      <c r="D10" t="s">
        <v>33</v>
      </c>
      <c r="E10" s="3">
        <f>IF(Sheet1!D23&gt;=0,Sheet1!D23," ")</f>
        <v>71940</v>
      </c>
      <c r="F10" s="3">
        <f>IF(Sheet1!E23&gt;=0,Sheet1!E23," ")</f>
        <v>74640</v>
      </c>
      <c r="G10" s="3">
        <f>IF(Sheet1!F23&gt;=0,Sheet1!F23," ")</f>
        <v>77340</v>
      </c>
      <c r="H10" s="3">
        <f>IF(Sheet1!G23&gt;=0,Sheet1!G23," ")</f>
        <v>80040</v>
      </c>
      <c r="I10" s="3">
        <f>IF(Sheet1!H23&gt;=0,Sheet1!H23," ")</f>
        <v>82740</v>
      </c>
      <c r="J10" s="3">
        <f>IF(Sheet1!I23&gt;=0,Sheet1!I23," ")</f>
        <v>85440</v>
      </c>
      <c r="K10" s="3">
        <f>IF(Sheet1!J23&gt;=0,Sheet1!J23," ")</f>
        <v>88140</v>
      </c>
      <c r="L10" s="3">
        <f>IF(Sheet1!K23&gt;=0,Sheet1!K23," ")</f>
        <v>90840</v>
      </c>
      <c r="M10" s="3">
        <f>IF(Sheet1!L23&gt;=0,Sheet1!L23," ")</f>
        <v>93540</v>
      </c>
      <c r="N10" s="3">
        <f>IF(Sheet1!M23&gt;=0,Sheet1!M23," ")</f>
        <v>96240</v>
      </c>
      <c r="O10" s="3">
        <f>IF(Sheet1!N23&gt;=0,Sheet1!N23," ")</f>
        <v>98940</v>
      </c>
      <c r="P10" s="3">
        <f>IF(Sheet1!O23&gt;=0,Sheet1!O23," ")</f>
        <v>101640</v>
      </c>
      <c r="Q10" s="3">
        <f>IF(Sheet1!P23&gt;=0,Sheet1!P23," ")</f>
        <v>104340</v>
      </c>
      <c r="R10" s="3">
        <f>IF(Sheet1!Q23&gt;=0,Sheet1!Q23," ")</f>
        <v>107040</v>
      </c>
      <c r="S10" s="3" t="str">
        <f>IF(Sheet1!R23&gt;0,Sheet1!R23," ")</f>
        <v> </v>
      </c>
      <c r="T10" s="3" t="str">
        <f>IF(Sheet1!S23&gt;0,Sheet1!S23," ")</f>
        <v> </v>
      </c>
      <c r="U10" s="3" t="str">
        <f>IF(Sheet1!T23&gt;0,Sheet1!T23," ")</f>
        <v> </v>
      </c>
      <c r="V10" s="3" t="str">
        <f>IF(Sheet1!U23&gt;0,Sheet1!U23," ")</f>
        <v> </v>
      </c>
      <c r="W10" s="3" t="str">
        <f>IF(Sheet1!V23&gt;0,Sheet1!V23," ")</f>
        <v> </v>
      </c>
      <c r="X10" s="3" t="str">
        <f>IF(Sheet1!W23&gt;0,Sheet1!W23," ")</f>
        <v> </v>
      </c>
      <c r="Y10" s="3"/>
    </row>
    <row r="11" spans="1:25" ht="12.75">
      <c r="A11" t="s">
        <v>19</v>
      </c>
      <c r="B11">
        <v>2</v>
      </c>
      <c r="C11">
        <f t="shared" si="0"/>
        <v>14</v>
      </c>
      <c r="D11" t="s">
        <v>34</v>
      </c>
      <c r="E11" s="3">
        <f>IF(Sheet1!D24&gt;=0,Sheet1!D24," ")</f>
        <v>71646</v>
      </c>
      <c r="F11" s="3">
        <f>IF(Sheet1!E24&gt;=0,Sheet1!E24," ")</f>
        <v>74214</v>
      </c>
      <c r="G11" s="3">
        <f>IF(Sheet1!F24&gt;=0,Sheet1!F24," ")</f>
        <v>76780</v>
      </c>
      <c r="H11" s="3">
        <f>IF(Sheet1!G24&gt;=0,Sheet1!G24," ")</f>
        <v>79347</v>
      </c>
      <c r="I11" s="3">
        <f>IF(Sheet1!H24&gt;=0,Sheet1!H24," ")</f>
        <v>81913</v>
      </c>
      <c r="J11" s="3">
        <f>IF(Sheet1!I24&gt;=0,Sheet1!I24," ")</f>
        <v>84479</v>
      </c>
      <c r="K11" s="3">
        <f>IF(Sheet1!J24&gt;=0,Sheet1!J24," ")</f>
        <v>87105</v>
      </c>
      <c r="L11" s="3">
        <f>IF(Sheet1!K24&gt;=0,Sheet1!K24," ")</f>
        <v>89805</v>
      </c>
      <c r="M11" s="3">
        <f>IF(Sheet1!L24&gt;=0,Sheet1!L24," ")</f>
        <v>92505</v>
      </c>
      <c r="N11" s="3">
        <f>IF(Sheet1!M24&gt;=0,Sheet1!M24," ")</f>
        <v>95205</v>
      </c>
      <c r="O11" s="3">
        <f>IF(Sheet1!N24&gt;=0,Sheet1!N24," ")</f>
        <v>97905</v>
      </c>
      <c r="P11" s="3">
        <f>IF(Sheet1!O24&gt;=0,Sheet1!O24," ")</f>
        <v>100604</v>
      </c>
      <c r="Q11" s="3">
        <f>IF(Sheet1!P24&gt;=0,Sheet1!P24," ")</f>
        <v>103305</v>
      </c>
      <c r="R11" s="3">
        <f>IF(Sheet1!Q24&gt;=0,Sheet1!Q24," ")</f>
        <v>106005</v>
      </c>
      <c r="S11" s="3" t="str">
        <f>IF(Sheet1!R24&gt;0,Sheet1!R24," ")</f>
        <v> </v>
      </c>
      <c r="T11" s="3" t="str">
        <f>IF(Sheet1!S24&gt;0,Sheet1!S24," ")</f>
        <v> </v>
      </c>
      <c r="U11" s="3" t="str">
        <f>IF(Sheet1!T24&gt;0,Sheet1!T24," ")</f>
        <v> </v>
      </c>
      <c r="V11" s="3" t="str">
        <f>IF(Sheet1!U24&gt;0,Sheet1!U24," ")</f>
        <v> </v>
      </c>
      <c r="W11" s="3" t="str">
        <f>IF(Sheet1!V24&gt;0,Sheet1!V24," ")</f>
        <v> </v>
      </c>
      <c r="X11" s="3" t="str">
        <f>IF(Sheet1!W24&gt;0,Sheet1!W24," ")</f>
        <v> </v>
      </c>
      <c r="Y11" s="3"/>
    </row>
    <row r="12" spans="1:25" ht="12.75">
      <c r="A12" t="s">
        <v>19</v>
      </c>
      <c r="B12">
        <v>2</v>
      </c>
      <c r="C12">
        <f t="shared" si="0"/>
        <v>14</v>
      </c>
      <c r="D12" t="s">
        <v>35</v>
      </c>
      <c r="E12" s="3">
        <f>IF(Sheet1!D25&gt;=0,Sheet1!D25," ")</f>
        <v>58034</v>
      </c>
      <c r="F12" s="3">
        <f>IF(Sheet1!E25&gt;=0,Sheet1!E25," ")</f>
        <v>60113</v>
      </c>
      <c r="G12" s="3">
        <f>IF(Sheet1!F25&gt;=0,Sheet1!F25," ")</f>
        <v>62192</v>
      </c>
      <c r="H12" s="3">
        <f>IF(Sheet1!G25&gt;=0,Sheet1!G25," ")</f>
        <v>64271</v>
      </c>
      <c r="I12" s="3">
        <f>IF(Sheet1!H25&gt;=0,Sheet1!H25," ")</f>
        <v>66350</v>
      </c>
      <c r="J12" s="3">
        <f>IF(Sheet1!I25&gt;=0,Sheet1!I25," ")</f>
        <v>68429</v>
      </c>
      <c r="K12" s="3">
        <f>IF(Sheet1!J25&gt;=0,Sheet1!J25," ")</f>
        <v>70508</v>
      </c>
      <c r="L12" s="3">
        <f>IF(Sheet1!K25&gt;=0,Sheet1!K25," ")</f>
        <v>72587</v>
      </c>
      <c r="M12" s="3">
        <f>IF(Sheet1!L25&gt;=0,Sheet1!L25," ")</f>
        <v>74666</v>
      </c>
      <c r="N12" s="3">
        <f>IF(Sheet1!M25&gt;=0,Sheet1!M25," ")</f>
        <v>76745</v>
      </c>
      <c r="O12" s="3">
        <f>IF(Sheet1!N25&gt;=0,Sheet1!N25," ")</f>
        <v>78824</v>
      </c>
      <c r="P12" s="3">
        <f>IF(Sheet1!O25&gt;=0,Sheet1!O25," ")</f>
        <v>80903</v>
      </c>
      <c r="Q12" s="3">
        <f>IF(Sheet1!P25&gt;=0,Sheet1!P25," ")</f>
        <v>82982</v>
      </c>
      <c r="R12" s="3">
        <f>IF(Sheet1!Q25&gt;=0,Sheet1!Q25," ")</f>
        <v>85061</v>
      </c>
      <c r="S12" s="3" t="str">
        <f>IF(Sheet1!R25&gt;0,Sheet1!R25," ")</f>
        <v> </v>
      </c>
      <c r="T12" s="3" t="str">
        <f>IF(Sheet1!S25&gt;0,Sheet1!S25," ")</f>
        <v> </v>
      </c>
      <c r="U12" s="3" t="str">
        <f>IF(Sheet1!T25&gt;0,Sheet1!T25," ")</f>
        <v> </v>
      </c>
      <c r="V12" s="3" t="str">
        <f>IF(Sheet1!U25&gt;0,Sheet1!U25," ")</f>
        <v> </v>
      </c>
      <c r="W12" s="3" t="str">
        <f>IF(Sheet1!V25&gt;0,Sheet1!V25," ")</f>
        <v> </v>
      </c>
      <c r="X12" s="3" t="str">
        <f>IF(Sheet1!W25&gt;0,Sheet1!W25," ")</f>
        <v> </v>
      </c>
      <c r="Y12" s="3"/>
    </row>
    <row r="13" spans="1:25" ht="12.75">
      <c r="A13" t="s">
        <v>19</v>
      </c>
      <c r="B13">
        <v>2</v>
      </c>
      <c r="C13">
        <f t="shared" si="0"/>
        <v>14</v>
      </c>
      <c r="D13" t="s">
        <v>36</v>
      </c>
      <c r="E13" s="3">
        <f>IF(Sheet1!D26&gt;=0,Sheet1!D26," ")</f>
        <v>58034</v>
      </c>
      <c r="F13" s="3">
        <f>IF(Sheet1!E26&gt;=0,Sheet1!E26," ")</f>
        <v>60113</v>
      </c>
      <c r="G13" s="3">
        <f>IF(Sheet1!F26&gt;=0,Sheet1!F26," ")</f>
        <v>62192</v>
      </c>
      <c r="H13" s="3">
        <f>IF(Sheet1!G26&gt;=0,Sheet1!G26," ")</f>
        <v>64271</v>
      </c>
      <c r="I13" s="3">
        <f>IF(Sheet1!H26&gt;=0,Sheet1!H26," ")</f>
        <v>66350</v>
      </c>
      <c r="J13" s="3">
        <f>IF(Sheet1!I26&gt;=0,Sheet1!I26," ")</f>
        <v>68429</v>
      </c>
      <c r="K13" s="3">
        <f>IF(Sheet1!J26&gt;=0,Sheet1!J26," ")</f>
        <v>70508</v>
      </c>
      <c r="L13" s="3">
        <f>IF(Sheet1!K26&gt;=0,Sheet1!K26," ")</f>
        <v>72587</v>
      </c>
      <c r="M13" s="3">
        <f>IF(Sheet1!L26&gt;=0,Sheet1!L26," ")</f>
        <v>74666</v>
      </c>
      <c r="N13" s="3">
        <f>IF(Sheet1!M26&gt;=0,Sheet1!M26," ")</f>
        <v>76745</v>
      </c>
      <c r="O13" s="3">
        <f>IF(Sheet1!N26&gt;=0,Sheet1!N26," ")</f>
        <v>78824</v>
      </c>
      <c r="P13" s="3">
        <f>IF(Sheet1!O26&gt;=0,Sheet1!O26," ")</f>
        <v>80903</v>
      </c>
      <c r="Q13" s="3">
        <f>IF(Sheet1!P26&gt;=0,Sheet1!P26," ")</f>
        <v>82982</v>
      </c>
      <c r="R13" s="3">
        <f>IF(Sheet1!Q26&gt;=0,Sheet1!Q26," ")</f>
        <v>85061</v>
      </c>
      <c r="S13" s="3" t="str">
        <f>IF(Sheet1!R26&gt;0,Sheet1!R26," ")</f>
        <v> </v>
      </c>
      <c r="T13" s="3" t="str">
        <f>IF(Sheet1!S26&gt;0,Sheet1!S26," ")</f>
        <v> </v>
      </c>
      <c r="U13" s="3" t="str">
        <f>IF(Sheet1!T26&gt;0,Sheet1!T26," ")</f>
        <v> </v>
      </c>
      <c r="V13" s="3" t="str">
        <f>IF(Sheet1!U26&gt;0,Sheet1!U26," ")</f>
        <v> </v>
      </c>
      <c r="W13" s="3" t="str">
        <f>IF(Sheet1!V26&gt;0,Sheet1!V26," ")</f>
        <v> </v>
      </c>
      <c r="X13" s="3" t="str">
        <f>IF(Sheet1!W26&gt;0,Sheet1!W26," ")</f>
        <v> </v>
      </c>
      <c r="Y13" s="3"/>
    </row>
    <row r="14" spans="1:25" ht="12.75">
      <c r="A14" t="s">
        <v>19</v>
      </c>
      <c r="B14">
        <v>2</v>
      </c>
      <c r="C14">
        <f t="shared" si="0"/>
        <v>14</v>
      </c>
      <c r="D14" t="s">
        <v>37</v>
      </c>
      <c r="E14" s="3">
        <f>IF(Sheet1!D27&gt;=0,Sheet1!D27," ")</f>
        <v>0</v>
      </c>
      <c r="F14" s="3">
        <f>IF(Sheet1!E27&gt;=0,Sheet1!E27," ")</f>
        <v>0</v>
      </c>
      <c r="G14" s="3">
        <f>IF(Sheet1!F27&gt;=0,Sheet1!F27," ")</f>
        <v>0</v>
      </c>
      <c r="H14" s="3">
        <f>IF(Sheet1!G27&gt;=0,Sheet1!G27," ")</f>
        <v>0</v>
      </c>
      <c r="I14" s="3">
        <f>IF(Sheet1!H27&gt;=0,Sheet1!H27," ")</f>
        <v>0</v>
      </c>
      <c r="J14" s="3">
        <f>IF(Sheet1!I27&gt;=0,Sheet1!I27," ")</f>
        <v>0</v>
      </c>
      <c r="K14" s="3">
        <f>IF(Sheet1!J27&gt;=0,Sheet1!J27," ")</f>
        <v>0</v>
      </c>
      <c r="L14" s="3">
        <f>IF(Sheet1!K27&gt;=0,Sheet1!K27," ")</f>
        <v>0</v>
      </c>
      <c r="M14" s="3">
        <f>IF(Sheet1!L27&gt;=0,Sheet1!L27," ")</f>
        <v>0</v>
      </c>
      <c r="N14" s="3">
        <f>IF(Sheet1!M27&gt;=0,Sheet1!M27," ")</f>
        <v>0</v>
      </c>
      <c r="O14" s="3">
        <f>IF(Sheet1!N27&gt;=0,Sheet1!N27," ")</f>
        <v>0</v>
      </c>
      <c r="P14" s="3">
        <f>IF(Sheet1!O27&gt;=0,Sheet1!O27," ")</f>
        <v>0</v>
      </c>
      <c r="Q14" s="3">
        <f>IF(Sheet1!P27&gt;=0,Sheet1!P27," ")</f>
        <v>0</v>
      </c>
      <c r="R14" s="3">
        <f>IF(Sheet1!Q27&gt;=0,Sheet1!Q27," ")</f>
        <v>0</v>
      </c>
      <c r="S14" s="3" t="str">
        <f>IF(Sheet1!R27&gt;0,Sheet1!R27," ")</f>
        <v> </v>
      </c>
      <c r="T14" s="3" t="str">
        <f>IF(Sheet1!S27&gt;0,Sheet1!S27," ")</f>
        <v> </v>
      </c>
      <c r="U14" s="3" t="str">
        <f>IF(Sheet1!T27&gt;0,Sheet1!T27," ")</f>
        <v> </v>
      </c>
      <c r="V14" s="3" t="str">
        <f>IF(Sheet1!U27&gt;0,Sheet1!U27," ")</f>
        <v> </v>
      </c>
      <c r="W14" s="3" t="str">
        <f>IF(Sheet1!V27&gt;0,Sheet1!V27," ")</f>
        <v> </v>
      </c>
      <c r="X14" s="3" t="str">
        <f>IF(Sheet1!W27&gt;0,Sheet1!W27," ")</f>
        <v> </v>
      </c>
      <c r="Y14" s="3"/>
    </row>
    <row r="15" spans="1:25" ht="12.75">
      <c r="A15" t="s">
        <v>19</v>
      </c>
      <c r="B15">
        <v>3</v>
      </c>
      <c r="C15">
        <f t="shared" si="0"/>
        <v>14</v>
      </c>
      <c r="D15" t="s">
        <v>33</v>
      </c>
      <c r="E15" s="3">
        <f>IF(Sheet1!D29&gt;=0,Sheet1!D29," ")</f>
        <v>87019</v>
      </c>
      <c r="F15" s="3">
        <f>IF(Sheet1!E29&gt;=0,Sheet1!E29," ")</f>
        <v>90260</v>
      </c>
      <c r="G15" s="3">
        <f>IF(Sheet1!F29&gt;=0,Sheet1!F29," ")</f>
        <v>93500</v>
      </c>
      <c r="H15" s="3">
        <f>IF(Sheet1!G29&gt;=0,Sheet1!G29," ")</f>
        <v>96740</v>
      </c>
      <c r="I15" s="3">
        <f>IF(Sheet1!H29&gt;=0,Sheet1!H29," ")</f>
        <v>99981</v>
      </c>
      <c r="J15" s="3">
        <f>IF(Sheet1!I29&gt;=0,Sheet1!I29," ")</f>
        <v>103221</v>
      </c>
      <c r="K15" s="3">
        <f>IF(Sheet1!J29&gt;=0,Sheet1!J29," ")</f>
        <v>106461</v>
      </c>
      <c r="L15" s="3">
        <f>IF(Sheet1!K29&gt;=0,Sheet1!K29," ")</f>
        <v>109701</v>
      </c>
      <c r="M15" s="3">
        <f>IF(Sheet1!L29&gt;=0,Sheet1!L29," ")</f>
        <v>112942</v>
      </c>
      <c r="N15" s="3">
        <f>IF(Sheet1!M29&gt;=0,Sheet1!M29," ")</f>
        <v>116182</v>
      </c>
      <c r="O15" s="3">
        <f>IF(Sheet1!N29&gt;=0,Sheet1!N29," ")</f>
        <v>119422</v>
      </c>
      <c r="P15" s="3">
        <f>IF(Sheet1!O29&gt;=0,Sheet1!O29," ")</f>
        <v>122662</v>
      </c>
      <c r="Q15" s="3">
        <f>IF(Sheet1!P29&gt;=0,Sheet1!P29," ")</f>
        <v>125903</v>
      </c>
      <c r="R15" s="3">
        <f>IF(Sheet1!Q29&gt;=0,Sheet1!Q29," ")</f>
        <v>129143</v>
      </c>
      <c r="S15" s="3" t="str">
        <f>IF(Sheet1!R29&gt;0,Sheet1!R29," ")</f>
        <v> </v>
      </c>
      <c r="T15" s="3" t="str">
        <f>IF(Sheet1!S29&gt;0,Sheet1!S29," ")</f>
        <v> </v>
      </c>
      <c r="U15" s="3" t="str">
        <f>IF(Sheet1!T29&gt;0,Sheet1!T29," ")</f>
        <v> </v>
      </c>
      <c r="V15" s="3" t="str">
        <f>IF(Sheet1!U29&gt;0,Sheet1!U29," ")</f>
        <v> </v>
      </c>
      <c r="W15" s="3" t="str">
        <f>IF(Sheet1!V29&gt;0,Sheet1!V29," ")</f>
        <v> </v>
      </c>
      <c r="X15" s="3" t="str">
        <f>IF(Sheet1!W29&gt;0,Sheet1!W29," ")</f>
        <v> </v>
      </c>
      <c r="Y15" s="3"/>
    </row>
    <row r="16" spans="1:25" ht="12.75">
      <c r="A16" t="s">
        <v>19</v>
      </c>
      <c r="B16">
        <v>3</v>
      </c>
      <c r="C16">
        <f t="shared" si="0"/>
        <v>14</v>
      </c>
      <c r="D16" t="s">
        <v>34</v>
      </c>
      <c r="E16" s="3">
        <f>IF(Sheet1!D30&gt;=0,Sheet1!D30," ")</f>
        <v>85978</v>
      </c>
      <c r="F16" s="3">
        <f>IF(Sheet1!E30&gt;=0,Sheet1!E30," ")</f>
        <v>89220</v>
      </c>
      <c r="G16" s="3">
        <f>IF(Sheet1!F30&gt;=0,Sheet1!F30," ")</f>
        <v>92460</v>
      </c>
      <c r="H16" s="3">
        <f>IF(Sheet1!G30&gt;=0,Sheet1!G30," ")</f>
        <v>95701</v>
      </c>
      <c r="I16" s="3">
        <f>IF(Sheet1!H30&gt;=0,Sheet1!H30," ")</f>
        <v>98943</v>
      </c>
      <c r="J16" s="3">
        <f>IF(Sheet1!I30&gt;=0,Sheet1!I30," ")</f>
        <v>102184</v>
      </c>
      <c r="K16" s="3">
        <f>IF(Sheet1!J30&gt;=0,Sheet1!J30," ")</f>
        <v>105425</v>
      </c>
      <c r="L16" s="3">
        <f>IF(Sheet1!K30&gt;=0,Sheet1!K30," ")</f>
        <v>108666</v>
      </c>
      <c r="M16" s="3">
        <f>IF(Sheet1!L30&gt;=0,Sheet1!L30," ")</f>
        <v>111908</v>
      </c>
      <c r="N16" s="3">
        <f>IF(Sheet1!M30&gt;=0,Sheet1!M30," ")</f>
        <v>115149</v>
      </c>
      <c r="O16" s="3">
        <f>IF(Sheet1!N30&gt;=0,Sheet1!N30," ")</f>
        <v>118390</v>
      </c>
      <c r="P16" s="3">
        <f>IF(Sheet1!O30&gt;=0,Sheet1!O30," ")</f>
        <v>121630</v>
      </c>
      <c r="Q16" s="3">
        <f>IF(Sheet1!P30&gt;=0,Sheet1!P30," ")</f>
        <v>124872</v>
      </c>
      <c r="R16" s="3">
        <f>IF(Sheet1!Q30&gt;=0,Sheet1!Q30," ")</f>
        <v>128113</v>
      </c>
      <c r="S16" s="3" t="str">
        <f>IF(Sheet1!R30&gt;0,Sheet1!R30," ")</f>
        <v> </v>
      </c>
      <c r="T16" s="3" t="str">
        <f>IF(Sheet1!S30&gt;0,Sheet1!S30," ")</f>
        <v> </v>
      </c>
      <c r="U16" s="3" t="str">
        <f>IF(Sheet1!T30&gt;0,Sheet1!T30," ")</f>
        <v> </v>
      </c>
      <c r="V16" s="3" t="str">
        <f>IF(Sheet1!U30&gt;0,Sheet1!U30," ")</f>
        <v> </v>
      </c>
      <c r="W16" s="3" t="str">
        <f>IF(Sheet1!V30&gt;0,Sheet1!V30," ")</f>
        <v> </v>
      </c>
      <c r="X16" s="3" t="str">
        <f>IF(Sheet1!W30&gt;0,Sheet1!W30," ")</f>
        <v> </v>
      </c>
      <c r="Y16" s="3"/>
    </row>
    <row r="17" spans="1:25" ht="12.75">
      <c r="A17" t="s">
        <v>19</v>
      </c>
      <c r="B17">
        <v>3</v>
      </c>
      <c r="C17">
        <f t="shared" si="0"/>
        <v>14</v>
      </c>
      <c r="D17" t="s">
        <v>35</v>
      </c>
      <c r="E17" s="3">
        <f>IF(Sheet1!D31&gt;=0,Sheet1!D31," ")</f>
        <v>69645</v>
      </c>
      <c r="F17" s="3">
        <f>IF(Sheet1!E31&gt;=0,Sheet1!E31," ")</f>
        <v>72140</v>
      </c>
      <c r="G17" s="3">
        <f>IF(Sheet1!F31&gt;=0,Sheet1!F31," ")</f>
        <v>74635</v>
      </c>
      <c r="H17" s="3">
        <f>IF(Sheet1!G31&gt;=0,Sheet1!G31," ")</f>
        <v>77130</v>
      </c>
      <c r="I17" s="3">
        <f>IF(Sheet1!H31&gt;=0,Sheet1!H31," ")</f>
        <v>79625</v>
      </c>
      <c r="J17" s="3">
        <f>IF(Sheet1!I31&gt;=0,Sheet1!I31," ")</f>
        <v>82120</v>
      </c>
      <c r="K17" s="3">
        <f>IF(Sheet1!J31&gt;=0,Sheet1!J31," ")</f>
        <v>84615</v>
      </c>
      <c r="L17" s="3">
        <f>IF(Sheet1!K31&gt;=0,Sheet1!K31," ")</f>
        <v>87110</v>
      </c>
      <c r="M17" s="3">
        <f>IF(Sheet1!L31&gt;=0,Sheet1!L31," ")</f>
        <v>89605</v>
      </c>
      <c r="N17" s="3">
        <f>IF(Sheet1!M31&gt;=0,Sheet1!M31," ")</f>
        <v>92100</v>
      </c>
      <c r="O17" s="3">
        <f>IF(Sheet1!N31&gt;=0,Sheet1!N31," ")</f>
        <v>94595</v>
      </c>
      <c r="P17" s="3">
        <f>IF(Sheet1!O31&gt;=0,Sheet1!O31," ")</f>
        <v>97090</v>
      </c>
      <c r="Q17" s="3">
        <f>IF(Sheet1!P31&gt;=0,Sheet1!P31," ")</f>
        <v>99585</v>
      </c>
      <c r="R17" s="3">
        <f>IF(Sheet1!Q31&gt;=0,Sheet1!Q31," ")</f>
        <v>102080</v>
      </c>
      <c r="S17" s="3" t="str">
        <f>IF(Sheet1!R31&gt;0,Sheet1!R31," ")</f>
        <v> </v>
      </c>
      <c r="T17" s="3" t="str">
        <f>IF(Sheet1!S31&gt;0,Sheet1!S31," ")</f>
        <v> </v>
      </c>
      <c r="U17" s="3" t="str">
        <f>IF(Sheet1!T31&gt;0,Sheet1!T31," ")</f>
        <v> </v>
      </c>
      <c r="V17" s="3" t="str">
        <f>IF(Sheet1!U31&gt;0,Sheet1!U31," ")</f>
        <v> </v>
      </c>
      <c r="W17" s="3" t="str">
        <f>IF(Sheet1!V31&gt;0,Sheet1!V31," ")</f>
        <v> </v>
      </c>
      <c r="X17" s="3" t="str">
        <f>IF(Sheet1!W31&gt;0,Sheet1!W31," ")</f>
        <v> </v>
      </c>
      <c r="Y17" s="3"/>
    </row>
    <row r="18" spans="1:25" ht="12.75">
      <c r="A18" t="s">
        <v>19</v>
      </c>
      <c r="B18">
        <v>3</v>
      </c>
      <c r="C18">
        <f t="shared" si="0"/>
        <v>14</v>
      </c>
      <c r="D18" t="s">
        <v>36</v>
      </c>
      <c r="E18" s="3">
        <f>IF(Sheet1!D32&gt;=0,Sheet1!D32," ")</f>
        <v>69645</v>
      </c>
      <c r="F18" s="3">
        <f>IF(Sheet1!E32&gt;=0,Sheet1!E32," ")</f>
        <v>72140</v>
      </c>
      <c r="G18" s="3">
        <f>IF(Sheet1!F32&gt;=0,Sheet1!F32," ")</f>
        <v>74635</v>
      </c>
      <c r="H18" s="3">
        <f>IF(Sheet1!G32&gt;=0,Sheet1!G32," ")</f>
        <v>77130</v>
      </c>
      <c r="I18" s="3">
        <f>IF(Sheet1!H32&gt;=0,Sheet1!H32," ")</f>
        <v>79625</v>
      </c>
      <c r="J18" s="3">
        <f>IF(Sheet1!I32&gt;=0,Sheet1!I32," ")</f>
        <v>82120</v>
      </c>
      <c r="K18" s="3">
        <f>IF(Sheet1!J32&gt;=0,Sheet1!J32," ")</f>
        <v>84615</v>
      </c>
      <c r="L18" s="3">
        <f>IF(Sheet1!K32&gt;=0,Sheet1!K32," ")</f>
        <v>87110</v>
      </c>
      <c r="M18" s="3">
        <f>IF(Sheet1!L32&gt;=0,Sheet1!L32," ")</f>
        <v>89605</v>
      </c>
      <c r="N18" s="3">
        <f>IF(Sheet1!M32&gt;=0,Sheet1!M32," ")</f>
        <v>92100</v>
      </c>
      <c r="O18" s="3">
        <f>IF(Sheet1!N32&gt;=0,Sheet1!N32," ")</f>
        <v>94595</v>
      </c>
      <c r="P18" s="3">
        <f>IF(Sheet1!O32&gt;=0,Sheet1!O32," ")</f>
        <v>97090</v>
      </c>
      <c r="Q18" s="3">
        <f>IF(Sheet1!P32&gt;=0,Sheet1!P32," ")</f>
        <v>99585</v>
      </c>
      <c r="R18" s="3">
        <f>IF(Sheet1!Q32&gt;=0,Sheet1!Q32," ")</f>
        <v>102080</v>
      </c>
      <c r="S18" s="3" t="str">
        <f>IF(Sheet1!R32&gt;0,Sheet1!R32," ")</f>
        <v> </v>
      </c>
      <c r="T18" s="3" t="str">
        <f>IF(Sheet1!S32&gt;0,Sheet1!S32," ")</f>
        <v> </v>
      </c>
      <c r="U18" s="3" t="str">
        <f>IF(Sheet1!T32&gt;0,Sheet1!T32," ")</f>
        <v> </v>
      </c>
      <c r="V18" s="3" t="str">
        <f>IF(Sheet1!U32&gt;0,Sheet1!U32," ")</f>
        <v> </v>
      </c>
      <c r="W18" s="3" t="str">
        <f>IF(Sheet1!V32&gt;0,Sheet1!V32," ")</f>
        <v> </v>
      </c>
      <c r="X18" s="3" t="str">
        <f>IF(Sheet1!W32&gt;0,Sheet1!W32," ")</f>
        <v> </v>
      </c>
      <c r="Y18" s="3"/>
    </row>
    <row r="19" spans="1:25" ht="12.75">
      <c r="A19" t="s">
        <v>19</v>
      </c>
      <c r="B19">
        <v>3</v>
      </c>
      <c r="C19">
        <f t="shared" si="0"/>
        <v>14</v>
      </c>
      <c r="D19" t="s">
        <v>37</v>
      </c>
      <c r="E19" s="3">
        <f>IF(Sheet1!D33&gt;=0,Sheet1!D33," ")</f>
        <v>0</v>
      </c>
      <c r="F19" s="3">
        <f>IF(Sheet1!E33&gt;=0,Sheet1!E33," ")</f>
        <v>0</v>
      </c>
      <c r="G19" s="3">
        <f>IF(Sheet1!F33&gt;=0,Sheet1!F33," ")</f>
        <v>0</v>
      </c>
      <c r="H19" s="3">
        <f>IF(Sheet1!G33&gt;=0,Sheet1!G33," ")</f>
        <v>0</v>
      </c>
      <c r="I19" s="3">
        <f>IF(Sheet1!H33&gt;=0,Sheet1!H33," ")</f>
        <v>0</v>
      </c>
      <c r="J19" s="3">
        <f>IF(Sheet1!I33&gt;=0,Sheet1!I33," ")</f>
        <v>0</v>
      </c>
      <c r="K19" s="3">
        <f>IF(Sheet1!J33&gt;=0,Sheet1!J33," ")</f>
        <v>0</v>
      </c>
      <c r="L19" s="3">
        <f>IF(Sheet1!K33&gt;=0,Sheet1!K33," ")</f>
        <v>0</v>
      </c>
      <c r="M19" s="3">
        <f>IF(Sheet1!L33&gt;=0,Sheet1!L33," ")</f>
        <v>0</v>
      </c>
      <c r="N19" s="3">
        <f>IF(Sheet1!M33&gt;=0,Sheet1!M33," ")</f>
        <v>0</v>
      </c>
      <c r="O19" s="3">
        <f>IF(Sheet1!N33&gt;=0,Sheet1!N33," ")</f>
        <v>0</v>
      </c>
      <c r="P19" s="3">
        <f>IF(Sheet1!O33&gt;=0,Sheet1!O33," ")</f>
        <v>0</v>
      </c>
      <c r="Q19" s="3">
        <f>IF(Sheet1!P33&gt;=0,Sheet1!P33," ")</f>
        <v>0</v>
      </c>
      <c r="R19" s="3">
        <f>IF(Sheet1!Q33&gt;=0,Sheet1!Q33," ")</f>
        <v>0</v>
      </c>
      <c r="S19" s="3" t="str">
        <f>IF(Sheet1!R33&gt;0,Sheet1!R33," ")</f>
        <v> </v>
      </c>
      <c r="T19" s="3" t="str">
        <f>IF(Sheet1!S33&gt;0,Sheet1!S33," ")</f>
        <v> </v>
      </c>
      <c r="U19" s="3" t="str">
        <f>IF(Sheet1!T33&gt;0,Sheet1!T33," ")</f>
        <v> </v>
      </c>
      <c r="V19" s="3" t="str">
        <f>IF(Sheet1!U33&gt;0,Sheet1!U33," ")</f>
        <v> </v>
      </c>
      <c r="W19" s="3" t="str">
        <f>IF(Sheet1!V33&gt;0,Sheet1!V33," ")</f>
        <v> </v>
      </c>
      <c r="X19" s="3" t="str">
        <f>IF(Sheet1!W33&gt;0,Sheet1!W33," ")</f>
        <v> </v>
      </c>
      <c r="Y19" s="3"/>
    </row>
    <row r="20" spans="1:25" ht="12.75">
      <c r="A20" t="s">
        <v>19</v>
      </c>
      <c r="B20">
        <v>4</v>
      </c>
      <c r="C20">
        <f t="shared" si="0"/>
        <v>14</v>
      </c>
      <c r="D20" t="s">
        <v>33</v>
      </c>
      <c r="E20" s="3">
        <f>IF(Sheet1!D35&gt;=0,Sheet1!D35," ")</f>
        <v>105100</v>
      </c>
      <c r="F20" s="3">
        <f>IF(Sheet1!E35&gt;=0,Sheet1!E35," ")</f>
        <v>108990</v>
      </c>
      <c r="G20" s="3">
        <f>IF(Sheet1!F35&gt;=0,Sheet1!F35," ")</f>
        <v>112879</v>
      </c>
      <c r="H20" s="3">
        <f>IF(Sheet1!G35&gt;=0,Sheet1!G35," ")</f>
        <v>116769</v>
      </c>
      <c r="I20" s="3">
        <f>IF(Sheet1!H35&gt;=0,Sheet1!H35," ")</f>
        <v>120658</v>
      </c>
      <c r="J20" s="3">
        <f>IF(Sheet1!I35&gt;=0,Sheet1!I35," ")</f>
        <v>124548</v>
      </c>
      <c r="K20" s="3">
        <f>IF(Sheet1!J35&gt;=0,Sheet1!J35," ")</f>
        <v>128438</v>
      </c>
      <c r="L20" s="3">
        <f>IF(Sheet1!K35&gt;=0,Sheet1!K35," ")</f>
        <v>132341</v>
      </c>
      <c r="M20" s="3">
        <f>IF(Sheet1!L35&gt;=0,Sheet1!L35," ")</f>
        <v>136388</v>
      </c>
      <c r="N20" s="3">
        <f>IF(Sheet1!M35&gt;=0,Sheet1!M35," ")</f>
        <v>140435</v>
      </c>
      <c r="O20" s="3">
        <f>IF(Sheet1!N35&gt;=0,Sheet1!N35," ")</f>
        <v>144482</v>
      </c>
      <c r="P20" s="3">
        <f>IF(Sheet1!O35&gt;=0,Sheet1!O35," ")</f>
        <v>148530</v>
      </c>
      <c r="Q20" s="3">
        <f>IF(Sheet1!P35&gt;=0,Sheet1!P35," ")</f>
        <v>152577</v>
      </c>
      <c r="R20" s="3">
        <f>IF(Sheet1!Q35&gt;=0,Sheet1!Q35," ")</f>
        <v>156624</v>
      </c>
      <c r="S20" s="3" t="str">
        <f>IF(Sheet1!R35&gt;0,Sheet1!R35," ")</f>
        <v> </v>
      </c>
      <c r="T20" s="3" t="str">
        <f>IF(Sheet1!S35&gt;0,Sheet1!S35," ")</f>
        <v> </v>
      </c>
      <c r="U20" s="3" t="str">
        <f>IF(Sheet1!T35&gt;0,Sheet1!T35," ")</f>
        <v> </v>
      </c>
      <c r="V20" s="3" t="str">
        <f>IF(Sheet1!U35&gt;0,Sheet1!U35," ")</f>
        <v> </v>
      </c>
      <c r="W20" s="3" t="str">
        <f>IF(Sheet1!V35&gt;0,Sheet1!V35," ")</f>
        <v> </v>
      </c>
      <c r="X20" s="3" t="str">
        <f>IF(Sheet1!W35&gt;0,Sheet1!W35," ")</f>
        <v> </v>
      </c>
      <c r="Y20" s="3"/>
    </row>
    <row r="21" spans="1:25" ht="12.75">
      <c r="A21" t="s">
        <v>19</v>
      </c>
      <c r="B21">
        <v>4</v>
      </c>
      <c r="C21">
        <f t="shared" si="0"/>
        <v>14</v>
      </c>
      <c r="D21" t="s">
        <v>34</v>
      </c>
      <c r="E21" s="3">
        <f>IF(Sheet1!D36&gt;=0,Sheet1!D36," ")</f>
        <v>104066</v>
      </c>
      <c r="F21" s="3">
        <f>IF(Sheet1!E36&gt;=0,Sheet1!E36," ")</f>
        <v>107955</v>
      </c>
      <c r="G21" s="3">
        <f>IF(Sheet1!F36&gt;=0,Sheet1!F36," ")</f>
        <v>111845</v>
      </c>
      <c r="H21" s="3">
        <f>IF(Sheet1!G36&gt;=0,Sheet1!G36," ")</f>
        <v>115734</v>
      </c>
      <c r="I21" s="3">
        <f>IF(Sheet1!H36&gt;=0,Sheet1!H36," ")</f>
        <v>119624</v>
      </c>
      <c r="J21" s="3">
        <f>IF(Sheet1!I36&gt;=0,Sheet1!I36," ")</f>
        <v>123512</v>
      </c>
      <c r="K21" s="3">
        <f>IF(Sheet1!J36&gt;=0,Sheet1!J36," ")</f>
        <v>127402</v>
      </c>
      <c r="L21" s="3">
        <f>IF(Sheet1!K36&gt;=0,Sheet1!K36," ")</f>
        <v>131291</v>
      </c>
      <c r="M21" s="3">
        <f>IF(Sheet1!L36&gt;=0,Sheet1!L36," ")</f>
        <v>135181</v>
      </c>
      <c r="N21" s="3">
        <f>IF(Sheet1!M36&gt;=0,Sheet1!M36," ")</f>
        <v>139070</v>
      </c>
      <c r="O21" s="3">
        <f>IF(Sheet1!N36&gt;=0,Sheet1!N36," ")</f>
        <v>142960</v>
      </c>
      <c r="P21" s="3">
        <f>IF(Sheet1!O36&gt;=0,Sheet1!O36," ")</f>
        <v>146849</v>
      </c>
      <c r="Q21" s="3">
        <f>IF(Sheet1!P36&gt;=0,Sheet1!P36," ")</f>
        <v>150738</v>
      </c>
      <c r="R21" s="3">
        <f>IF(Sheet1!Q36&gt;=0,Sheet1!Q36," ")</f>
        <v>154628</v>
      </c>
      <c r="S21" s="3" t="str">
        <f>IF(Sheet1!R36&gt;0,Sheet1!R36," ")</f>
        <v> </v>
      </c>
      <c r="T21" s="3" t="str">
        <f>IF(Sheet1!S36&gt;0,Sheet1!S36," ")</f>
        <v> </v>
      </c>
      <c r="U21" s="3" t="str">
        <f>IF(Sheet1!T36&gt;0,Sheet1!T36," ")</f>
        <v> </v>
      </c>
      <c r="V21" s="3" t="str">
        <f>IF(Sheet1!U36&gt;0,Sheet1!U36," ")</f>
        <v> </v>
      </c>
      <c r="W21" s="3" t="str">
        <f>IF(Sheet1!V36&gt;0,Sheet1!V36," ")</f>
        <v> </v>
      </c>
      <c r="X21" s="3" t="str">
        <f>IF(Sheet1!W36&gt;0,Sheet1!W36," ")</f>
        <v> </v>
      </c>
      <c r="Y21" s="3"/>
    </row>
    <row r="22" spans="1:25" ht="12.75">
      <c r="A22" t="s">
        <v>19</v>
      </c>
      <c r="B22">
        <v>4</v>
      </c>
      <c r="C22">
        <f t="shared" si="0"/>
        <v>14</v>
      </c>
      <c r="D22" t="s">
        <v>35</v>
      </c>
      <c r="E22" s="3">
        <f>IF(Sheet1!D37&gt;=0,Sheet1!D37," ")</f>
        <v>83567</v>
      </c>
      <c r="F22" s="3">
        <f>IF(Sheet1!E37&gt;=0,Sheet1!E37," ")</f>
        <v>86562</v>
      </c>
      <c r="G22" s="3">
        <f>IF(Sheet1!F37&gt;=0,Sheet1!F37," ")</f>
        <v>89557</v>
      </c>
      <c r="H22" s="3">
        <f>IF(Sheet1!G37&gt;=0,Sheet1!G37," ")</f>
        <v>92552</v>
      </c>
      <c r="I22" s="3">
        <f>IF(Sheet1!H37&gt;=0,Sheet1!H37," ")</f>
        <v>95547</v>
      </c>
      <c r="J22" s="3">
        <f>IF(Sheet1!I37&gt;=0,Sheet1!I37," ")</f>
        <v>98542</v>
      </c>
      <c r="K22" s="3">
        <f>IF(Sheet1!J37&gt;=0,Sheet1!J37," ")</f>
        <v>101537</v>
      </c>
      <c r="L22" s="3">
        <f>IF(Sheet1!K37&gt;=0,Sheet1!K37," ")</f>
        <v>104532</v>
      </c>
      <c r="M22" s="3">
        <f>IF(Sheet1!L37&gt;=0,Sheet1!L37," ")</f>
        <v>107527</v>
      </c>
      <c r="N22" s="3">
        <f>IF(Sheet1!M37&gt;=0,Sheet1!M37," ")</f>
        <v>110522</v>
      </c>
      <c r="O22" s="3">
        <f>IF(Sheet1!N37&gt;=0,Sheet1!N37," ")</f>
        <v>113517</v>
      </c>
      <c r="P22" s="3">
        <f>IF(Sheet1!O37&gt;=0,Sheet1!O37," ")</f>
        <v>116512</v>
      </c>
      <c r="Q22" s="3">
        <f>IF(Sheet1!P37&gt;=0,Sheet1!P37," ")</f>
        <v>119507</v>
      </c>
      <c r="R22" s="3">
        <f>IF(Sheet1!Q37&gt;=0,Sheet1!Q37," ")</f>
        <v>122502</v>
      </c>
      <c r="S22" s="3" t="str">
        <f>IF(Sheet1!R37&gt;0,Sheet1!R37," ")</f>
        <v> </v>
      </c>
      <c r="T22" s="3" t="str">
        <f>IF(Sheet1!S37&gt;0,Sheet1!S37," ")</f>
        <v> </v>
      </c>
      <c r="U22" s="3" t="str">
        <f>IF(Sheet1!T37&gt;0,Sheet1!T37," ")</f>
        <v> </v>
      </c>
      <c r="V22" s="3" t="str">
        <f>IF(Sheet1!U37&gt;0,Sheet1!U37," ")</f>
        <v> </v>
      </c>
      <c r="W22" s="3" t="str">
        <f>IF(Sheet1!V37&gt;0,Sheet1!V37," ")</f>
        <v> </v>
      </c>
      <c r="X22" s="3" t="str">
        <f>IF(Sheet1!W37&gt;0,Sheet1!W37," ")</f>
        <v> </v>
      </c>
      <c r="Y22" s="3"/>
    </row>
    <row r="23" spans="1:25" ht="12.75">
      <c r="A23" t="s">
        <v>19</v>
      </c>
      <c r="B23">
        <v>4</v>
      </c>
      <c r="C23">
        <f t="shared" si="0"/>
        <v>14</v>
      </c>
      <c r="D23" t="s">
        <v>36</v>
      </c>
      <c r="E23" s="3">
        <f>IF(Sheet1!D38&gt;=0,Sheet1!D38," ")</f>
        <v>83567</v>
      </c>
      <c r="F23" s="3">
        <f>IF(Sheet1!E38&gt;=0,Sheet1!E38," ")</f>
        <v>86562</v>
      </c>
      <c r="G23" s="3">
        <f>IF(Sheet1!F38&gt;=0,Sheet1!F38," ")</f>
        <v>89557</v>
      </c>
      <c r="H23" s="3">
        <f>IF(Sheet1!G38&gt;=0,Sheet1!G38," ")</f>
        <v>92552</v>
      </c>
      <c r="I23" s="3">
        <f>IF(Sheet1!H38&gt;=0,Sheet1!H38," ")</f>
        <v>95547</v>
      </c>
      <c r="J23" s="3">
        <f>IF(Sheet1!I38&gt;=0,Sheet1!I38," ")</f>
        <v>98542</v>
      </c>
      <c r="K23" s="3">
        <f>IF(Sheet1!J38&gt;=0,Sheet1!J38," ")</f>
        <v>101537</v>
      </c>
      <c r="L23" s="3">
        <f>IF(Sheet1!K38&gt;=0,Sheet1!K38," ")</f>
        <v>104532</v>
      </c>
      <c r="M23" s="3">
        <f>IF(Sheet1!L38&gt;=0,Sheet1!L38," ")</f>
        <v>107527</v>
      </c>
      <c r="N23" s="3">
        <f>IF(Sheet1!M38&gt;=0,Sheet1!M38," ")</f>
        <v>110522</v>
      </c>
      <c r="O23" s="3">
        <f>IF(Sheet1!N38&gt;=0,Sheet1!N38," ")</f>
        <v>113517</v>
      </c>
      <c r="P23" s="3">
        <f>IF(Sheet1!O38&gt;=0,Sheet1!O38," ")</f>
        <v>116512</v>
      </c>
      <c r="Q23" s="3">
        <f>IF(Sheet1!P38&gt;=0,Sheet1!P38," ")</f>
        <v>119507</v>
      </c>
      <c r="R23" s="3">
        <f>IF(Sheet1!Q38&gt;=0,Sheet1!Q38," ")</f>
        <v>122502</v>
      </c>
      <c r="S23" s="3" t="str">
        <f>IF(Sheet1!R38&gt;0,Sheet1!R38," ")</f>
        <v> </v>
      </c>
      <c r="T23" s="3" t="str">
        <f>IF(Sheet1!S38&gt;0,Sheet1!S38," ")</f>
        <v> </v>
      </c>
      <c r="U23" s="3" t="str">
        <f>IF(Sheet1!T38&gt;0,Sheet1!T38," ")</f>
        <v> </v>
      </c>
      <c r="V23" s="3" t="str">
        <f>IF(Sheet1!U38&gt;0,Sheet1!U38," ")</f>
        <v> </v>
      </c>
      <c r="W23" s="3" t="str">
        <f>IF(Sheet1!V38&gt;0,Sheet1!V38," ")</f>
        <v> </v>
      </c>
      <c r="X23" s="3" t="str">
        <f>IF(Sheet1!W38&gt;0,Sheet1!W38," ")</f>
        <v> </v>
      </c>
      <c r="Y23" s="3"/>
    </row>
    <row r="24" spans="1:25" ht="12.75">
      <c r="A24" t="s">
        <v>19</v>
      </c>
      <c r="B24">
        <v>4</v>
      </c>
      <c r="C24">
        <f t="shared" si="0"/>
        <v>14</v>
      </c>
      <c r="D24" t="s">
        <v>37</v>
      </c>
      <c r="E24" s="3">
        <f>IF(Sheet1!D39&gt;=0,Sheet1!D39," ")</f>
        <v>0</v>
      </c>
      <c r="F24" s="3">
        <f>IF(Sheet1!E39&gt;=0,Sheet1!E39," ")</f>
        <v>0</v>
      </c>
      <c r="G24" s="3">
        <f>IF(Sheet1!F39&gt;=0,Sheet1!F39," ")</f>
        <v>0</v>
      </c>
      <c r="H24" s="3">
        <f>IF(Sheet1!G39&gt;=0,Sheet1!G39," ")</f>
        <v>0</v>
      </c>
      <c r="I24" s="3">
        <f>IF(Sheet1!H39&gt;=0,Sheet1!H39," ")</f>
        <v>0</v>
      </c>
      <c r="J24" s="3">
        <f>IF(Sheet1!I39&gt;=0,Sheet1!I39," ")</f>
        <v>0</v>
      </c>
      <c r="K24" s="3">
        <f>IF(Sheet1!J39&gt;=0,Sheet1!J39," ")</f>
        <v>0</v>
      </c>
      <c r="L24" s="3">
        <f>IF(Sheet1!K39&gt;=0,Sheet1!K39," ")</f>
        <v>0</v>
      </c>
      <c r="M24" s="3">
        <f>IF(Sheet1!L39&gt;=0,Sheet1!L39," ")</f>
        <v>0</v>
      </c>
      <c r="N24" s="3">
        <f>IF(Sheet1!M39&gt;=0,Sheet1!M39," ")</f>
        <v>0</v>
      </c>
      <c r="O24" s="3">
        <f>IF(Sheet1!N39&gt;=0,Sheet1!N39," ")</f>
        <v>0</v>
      </c>
      <c r="P24" s="3">
        <f>IF(Sheet1!O39&gt;=0,Sheet1!O39," ")</f>
        <v>0</v>
      </c>
      <c r="Q24" s="3">
        <f>IF(Sheet1!P39&gt;=0,Sheet1!P39," ")</f>
        <v>0</v>
      </c>
      <c r="R24" s="3">
        <f>IF(Sheet1!Q39&gt;=0,Sheet1!Q39," ")</f>
        <v>0</v>
      </c>
      <c r="S24" s="3" t="str">
        <f>IF(Sheet1!R39&gt;0,Sheet1!R39," ")</f>
        <v> </v>
      </c>
      <c r="T24" s="3" t="str">
        <f>IF(Sheet1!S39&gt;0,Sheet1!S39," ")</f>
        <v> </v>
      </c>
      <c r="U24" s="3" t="str">
        <f>IF(Sheet1!T39&gt;0,Sheet1!T39," ")</f>
        <v> </v>
      </c>
      <c r="V24" s="3" t="str">
        <f>IF(Sheet1!U39&gt;0,Sheet1!U39," ")</f>
        <v> </v>
      </c>
      <c r="W24" s="3" t="str">
        <f>IF(Sheet1!V39&gt;0,Sheet1!V39," ")</f>
        <v> </v>
      </c>
      <c r="X24" s="3" t="str">
        <f>IF(Sheet1!W39&gt;0,Sheet1!W39," ")</f>
        <v> </v>
      </c>
      <c r="Y24" s="3"/>
    </row>
    <row r="25" spans="1:25" ht="12.75">
      <c r="A25" t="s">
        <v>19</v>
      </c>
      <c r="B25">
        <v>5</v>
      </c>
      <c r="C25">
        <f t="shared" si="0"/>
        <v>14</v>
      </c>
      <c r="D25" t="s">
        <v>33</v>
      </c>
      <c r="E25" s="3">
        <f>IF(Sheet1!D41&gt;=0,Sheet1!D41," ")</f>
        <v>127353</v>
      </c>
      <c r="F25" s="3">
        <f>IF(Sheet1!E41&gt;=0,Sheet1!E41," ")</f>
        <v>132041</v>
      </c>
      <c r="G25" s="3">
        <f>IF(Sheet1!F41&gt;=0,Sheet1!F41," ")</f>
        <v>136916</v>
      </c>
      <c r="H25" s="3">
        <f>IF(Sheet1!G41&gt;=0,Sheet1!G41," ")</f>
        <v>141792</v>
      </c>
      <c r="I25" s="3">
        <f>IF(Sheet1!H41&gt;=0,Sheet1!H41," ")</f>
        <v>146668</v>
      </c>
      <c r="J25" s="3">
        <f>IF(Sheet1!I41&gt;=0,Sheet1!I41," ")</f>
        <v>151543</v>
      </c>
      <c r="K25" s="3">
        <f>IF(Sheet1!J41&gt;=0,Sheet1!J41," ")</f>
        <v>156419</v>
      </c>
      <c r="L25" s="3">
        <f>IF(Sheet1!K41&gt;=0,Sheet1!K41," ")</f>
        <v>161295</v>
      </c>
      <c r="M25" s="3">
        <f>IF(Sheet1!L41&gt;=0,Sheet1!L41," ")</f>
        <v>166170</v>
      </c>
      <c r="N25" s="3">
        <f>IF(Sheet1!M41&gt;=0,Sheet1!M41," ")</f>
        <v>171046</v>
      </c>
      <c r="O25" s="3">
        <f>IF(Sheet1!N41&gt;=0,Sheet1!N41," ")</f>
        <v>175922</v>
      </c>
      <c r="P25" s="3">
        <f>IF(Sheet1!O41&gt;=0,Sheet1!O41," ")</f>
        <v>180797</v>
      </c>
      <c r="Q25" s="3">
        <f>IF(Sheet1!P41&gt;=0,Sheet1!P41," ")</f>
        <v>185673</v>
      </c>
      <c r="R25" s="3">
        <f>IF(Sheet1!Q41&gt;=0,Sheet1!Q41," ")</f>
        <v>190549</v>
      </c>
      <c r="S25" s="3" t="str">
        <f>IF(Sheet1!R41&gt;0,Sheet1!R41," ")</f>
        <v> </v>
      </c>
      <c r="T25" s="3" t="str">
        <f>IF(Sheet1!S41&gt;0,Sheet1!S41," ")</f>
        <v> </v>
      </c>
      <c r="U25" s="3" t="str">
        <f>IF(Sheet1!T41&gt;0,Sheet1!T41," ")</f>
        <v> </v>
      </c>
      <c r="V25" s="3" t="str">
        <f>IF(Sheet1!U41&gt;0,Sheet1!U41," ")</f>
        <v> </v>
      </c>
      <c r="W25" s="3" t="str">
        <f>IF(Sheet1!V41&gt;0,Sheet1!V41," ")</f>
        <v> </v>
      </c>
      <c r="X25" s="3" t="str">
        <f>IF(Sheet1!W41&gt;0,Sheet1!W41," ")</f>
        <v> </v>
      </c>
      <c r="Y25" s="3"/>
    </row>
    <row r="26" spans="1:25" ht="12.75">
      <c r="A26" t="s">
        <v>19</v>
      </c>
      <c r="B26">
        <v>5</v>
      </c>
      <c r="C26">
        <f t="shared" si="0"/>
        <v>14</v>
      </c>
      <c r="D26" t="s">
        <v>34</v>
      </c>
      <c r="E26" s="3">
        <f>IF(Sheet1!D42&gt;=0,Sheet1!D42," ")</f>
        <v>126314</v>
      </c>
      <c r="F26" s="3">
        <f>IF(Sheet1!E42&gt;=0,Sheet1!E42," ")</f>
        <v>131000</v>
      </c>
      <c r="G26" s="3">
        <f>IF(Sheet1!F42&gt;=0,Sheet1!F42," ")</f>
        <v>135687</v>
      </c>
      <c r="H26" s="3">
        <f>IF(Sheet1!G42&gt;=0,Sheet1!G42," ")</f>
        <v>140375</v>
      </c>
      <c r="I26" s="3">
        <f>IF(Sheet1!H42&gt;=0,Sheet1!H42," ")</f>
        <v>145060</v>
      </c>
      <c r="J26" s="3">
        <f>IF(Sheet1!I42&gt;=0,Sheet1!I42," ")</f>
        <v>149746</v>
      </c>
      <c r="K26" s="3">
        <f>IF(Sheet1!J42&gt;=0,Sheet1!J42," ")</f>
        <v>154432</v>
      </c>
      <c r="L26" s="3">
        <f>IF(Sheet1!K42&gt;=0,Sheet1!K42," ")</f>
        <v>159119</v>
      </c>
      <c r="M26" s="3">
        <f>IF(Sheet1!L42&gt;=0,Sheet1!L42," ")</f>
        <v>163806</v>
      </c>
      <c r="N26" s="3">
        <f>IF(Sheet1!M42&gt;=0,Sheet1!M42," ")</f>
        <v>168492</v>
      </c>
      <c r="O26" s="3">
        <f>IF(Sheet1!N42&gt;=0,Sheet1!N42," ")</f>
        <v>173231</v>
      </c>
      <c r="P26" s="3">
        <f>IF(Sheet1!O42&gt;=0,Sheet1!O42," ")</f>
        <v>178107</v>
      </c>
      <c r="Q26" s="3">
        <f>IF(Sheet1!P42&gt;=0,Sheet1!P42," ")</f>
        <v>182984</v>
      </c>
      <c r="R26" s="3">
        <f>IF(Sheet1!Q42&gt;=0,Sheet1!Q42," ")</f>
        <v>187860</v>
      </c>
      <c r="S26" s="3" t="str">
        <f>IF(Sheet1!R42&gt;0,Sheet1!R42," ")</f>
        <v> </v>
      </c>
      <c r="T26" s="3" t="str">
        <f>IF(Sheet1!S42&gt;0,Sheet1!S42," ")</f>
        <v> </v>
      </c>
      <c r="U26" s="3" t="str">
        <f>IF(Sheet1!T42&gt;0,Sheet1!T42," ")</f>
        <v> </v>
      </c>
      <c r="V26" s="3" t="str">
        <f>IF(Sheet1!U42&gt;0,Sheet1!U42," ")</f>
        <v> </v>
      </c>
      <c r="W26" s="3" t="str">
        <f>IF(Sheet1!V42&gt;0,Sheet1!V42," ")</f>
        <v> </v>
      </c>
      <c r="X26" s="3" t="str">
        <f>IF(Sheet1!W42&gt;0,Sheet1!W42," ")</f>
        <v> </v>
      </c>
      <c r="Y26" s="3"/>
    </row>
    <row r="27" spans="1:25" ht="12.75">
      <c r="A27" t="s">
        <v>19</v>
      </c>
      <c r="B27">
        <v>5</v>
      </c>
      <c r="C27">
        <f t="shared" si="0"/>
        <v>14</v>
      </c>
      <c r="D27" t="s">
        <v>35</v>
      </c>
      <c r="E27" s="3">
        <f>IF(Sheet1!D43&gt;=0,Sheet1!D43," ")</f>
        <v>100702</v>
      </c>
      <c r="F27" s="3">
        <f>IF(Sheet1!E43&gt;=0,Sheet1!E43," ")</f>
        <v>104310</v>
      </c>
      <c r="G27" s="3">
        <f>IF(Sheet1!F43&gt;=0,Sheet1!F43," ")</f>
        <v>107918</v>
      </c>
      <c r="H27" s="3">
        <f>IF(Sheet1!G43&gt;=0,Sheet1!G43," ")</f>
        <v>111526</v>
      </c>
      <c r="I27" s="3">
        <f>IF(Sheet1!H43&gt;=0,Sheet1!H43," ")</f>
        <v>115134</v>
      </c>
      <c r="J27" s="3">
        <f>IF(Sheet1!I43&gt;=0,Sheet1!I43," ")</f>
        <v>118742</v>
      </c>
      <c r="K27" s="3">
        <f>IF(Sheet1!J43&gt;=0,Sheet1!J43," ")</f>
        <v>122350</v>
      </c>
      <c r="L27" s="3">
        <f>IF(Sheet1!K43&gt;=0,Sheet1!K43," ")</f>
        <v>125958</v>
      </c>
      <c r="M27" s="3">
        <f>IF(Sheet1!L43&gt;=0,Sheet1!L43," ")</f>
        <v>129566</v>
      </c>
      <c r="N27" s="3">
        <f>IF(Sheet1!M43&gt;=0,Sheet1!M43," ")</f>
        <v>133174</v>
      </c>
      <c r="O27" s="3">
        <f>IF(Sheet1!N43&gt;=0,Sheet1!N43," ")</f>
        <v>136782</v>
      </c>
      <c r="P27" s="3">
        <f>IF(Sheet1!O43&gt;=0,Sheet1!O43," ")</f>
        <v>140390</v>
      </c>
      <c r="Q27" s="3">
        <f>IF(Sheet1!P43&gt;=0,Sheet1!P43," ")</f>
        <v>143998</v>
      </c>
      <c r="R27" s="3">
        <f>IF(Sheet1!Q43&gt;=0,Sheet1!Q43," ")</f>
        <v>147606</v>
      </c>
      <c r="S27" s="3" t="str">
        <f>IF(Sheet1!R43&gt;0,Sheet1!R43," ")</f>
        <v> </v>
      </c>
      <c r="T27" s="3" t="str">
        <f>IF(Sheet1!S43&gt;0,Sheet1!S43," ")</f>
        <v> </v>
      </c>
      <c r="U27" s="3" t="str">
        <f>IF(Sheet1!T43&gt;0,Sheet1!T43," ")</f>
        <v> </v>
      </c>
      <c r="V27" s="3" t="str">
        <f>IF(Sheet1!U43&gt;0,Sheet1!U43," ")</f>
        <v> </v>
      </c>
      <c r="W27" s="3" t="str">
        <f>IF(Sheet1!V43&gt;0,Sheet1!V43," ")</f>
        <v> </v>
      </c>
      <c r="X27" s="3" t="str">
        <f>IF(Sheet1!W43&gt;0,Sheet1!W43," ")</f>
        <v> </v>
      </c>
      <c r="Y27" s="3"/>
    </row>
    <row r="28" spans="1:25" ht="12.75">
      <c r="A28" t="s">
        <v>19</v>
      </c>
      <c r="B28">
        <v>5</v>
      </c>
      <c r="C28">
        <f t="shared" si="0"/>
        <v>14</v>
      </c>
      <c r="D28" t="s">
        <v>36</v>
      </c>
      <c r="E28" s="3">
        <f>IF(Sheet1!D44&gt;=0,Sheet1!D44," ")</f>
        <v>100702</v>
      </c>
      <c r="F28" s="3">
        <f>IF(Sheet1!E44&gt;=0,Sheet1!E44," ")</f>
        <v>104310</v>
      </c>
      <c r="G28" s="3">
        <f>IF(Sheet1!F44&gt;=0,Sheet1!F44," ")</f>
        <v>107918</v>
      </c>
      <c r="H28" s="3">
        <f>IF(Sheet1!G44&gt;=0,Sheet1!G44," ")</f>
        <v>111526</v>
      </c>
      <c r="I28" s="3">
        <f>IF(Sheet1!H44&gt;=0,Sheet1!H44," ")</f>
        <v>115134</v>
      </c>
      <c r="J28" s="3">
        <f>IF(Sheet1!I44&gt;=0,Sheet1!I44," ")</f>
        <v>118742</v>
      </c>
      <c r="K28" s="3">
        <f>IF(Sheet1!J44&gt;=0,Sheet1!J44," ")</f>
        <v>122350</v>
      </c>
      <c r="L28" s="3">
        <f>IF(Sheet1!K44&gt;=0,Sheet1!K44," ")</f>
        <v>125958</v>
      </c>
      <c r="M28" s="3">
        <f>IF(Sheet1!L44&gt;=0,Sheet1!L44," ")</f>
        <v>129566</v>
      </c>
      <c r="N28" s="3">
        <f>IF(Sheet1!M44&gt;=0,Sheet1!M44," ")</f>
        <v>133174</v>
      </c>
      <c r="O28" s="3">
        <f>IF(Sheet1!N44&gt;=0,Sheet1!N44," ")</f>
        <v>136782</v>
      </c>
      <c r="P28" s="3">
        <f>IF(Sheet1!O44&gt;=0,Sheet1!O44," ")</f>
        <v>140390</v>
      </c>
      <c r="Q28" s="3">
        <f>IF(Sheet1!P44&gt;=0,Sheet1!P44," ")</f>
        <v>143998</v>
      </c>
      <c r="R28" s="3">
        <f>IF(Sheet1!Q44&gt;=0,Sheet1!Q44," ")</f>
        <v>147606</v>
      </c>
      <c r="S28" s="3" t="str">
        <f>IF(Sheet1!R44&gt;0,Sheet1!R44," ")</f>
        <v> </v>
      </c>
      <c r="T28" s="3" t="str">
        <f>IF(Sheet1!S44&gt;0,Sheet1!S44," ")</f>
        <v> </v>
      </c>
      <c r="U28" s="3" t="str">
        <f>IF(Sheet1!T44&gt;0,Sheet1!T44," ")</f>
        <v> </v>
      </c>
      <c r="V28" s="3" t="str">
        <f>IF(Sheet1!U44&gt;0,Sheet1!U44," ")</f>
        <v> </v>
      </c>
      <c r="W28" s="3" t="str">
        <f>IF(Sheet1!V44&gt;0,Sheet1!V44," ")</f>
        <v> </v>
      </c>
      <c r="X28" s="3" t="str">
        <f>IF(Sheet1!W44&gt;0,Sheet1!W44," ")</f>
        <v> </v>
      </c>
      <c r="Y28" s="3"/>
    </row>
    <row r="29" spans="1:25" ht="12.75">
      <c r="A29" t="s">
        <v>19</v>
      </c>
      <c r="B29">
        <v>5</v>
      </c>
      <c r="C29">
        <f t="shared" si="0"/>
        <v>14</v>
      </c>
      <c r="D29" t="s">
        <v>37</v>
      </c>
      <c r="E29" s="3">
        <f>IF(Sheet1!D45&gt;=0,Sheet1!D45," ")</f>
        <v>0</v>
      </c>
      <c r="F29" s="3">
        <f>IF(Sheet1!E45&gt;=0,Sheet1!E45," ")</f>
        <v>0</v>
      </c>
      <c r="G29" s="3">
        <f>IF(Sheet1!F45&gt;=0,Sheet1!F45," ")</f>
        <v>0</v>
      </c>
      <c r="H29" s="3">
        <f>IF(Sheet1!G45&gt;=0,Sheet1!G45," ")</f>
        <v>0</v>
      </c>
      <c r="I29" s="3">
        <f>IF(Sheet1!H45&gt;=0,Sheet1!H45," ")</f>
        <v>0</v>
      </c>
      <c r="J29" s="3">
        <f>IF(Sheet1!I45&gt;=0,Sheet1!I45," ")</f>
        <v>0</v>
      </c>
      <c r="K29" s="3">
        <f>IF(Sheet1!J45&gt;=0,Sheet1!J45," ")</f>
        <v>0</v>
      </c>
      <c r="L29" s="3">
        <f>IF(Sheet1!K45&gt;=0,Sheet1!K45," ")</f>
        <v>0</v>
      </c>
      <c r="M29" s="3">
        <f>IF(Sheet1!L45&gt;=0,Sheet1!L45," ")</f>
        <v>0</v>
      </c>
      <c r="N29" s="3">
        <f>IF(Sheet1!M45&gt;=0,Sheet1!M45," ")</f>
        <v>0</v>
      </c>
      <c r="O29" s="3">
        <f>IF(Sheet1!N45&gt;=0,Sheet1!N45," ")</f>
        <v>0</v>
      </c>
      <c r="P29" s="3">
        <f>IF(Sheet1!O45&gt;=0,Sheet1!O45," ")</f>
        <v>0</v>
      </c>
      <c r="Q29" s="3">
        <f>IF(Sheet1!P45&gt;=0,Sheet1!P45," ")</f>
        <v>0</v>
      </c>
      <c r="R29" s="3">
        <f>IF(Sheet1!Q45&gt;=0,Sheet1!Q45," ")</f>
        <v>0</v>
      </c>
      <c r="S29" s="3" t="str">
        <f>IF(Sheet1!R45&gt;0,Sheet1!R45," ")</f>
        <v> </v>
      </c>
      <c r="T29" s="3" t="str">
        <f>IF(Sheet1!S45&gt;0,Sheet1!S45," ")</f>
        <v> </v>
      </c>
      <c r="U29" s="3" t="str">
        <f>IF(Sheet1!T45&gt;0,Sheet1!T45," ")</f>
        <v> </v>
      </c>
      <c r="V29" s="3" t="str">
        <f>IF(Sheet1!U45&gt;0,Sheet1!U45," ")</f>
        <v> </v>
      </c>
      <c r="W29" s="3" t="str">
        <f>IF(Sheet1!V45&gt;0,Sheet1!V45," ")</f>
        <v> </v>
      </c>
      <c r="X29" s="3" t="str">
        <f>IF(Sheet1!W45&gt;0,Sheet1!W45," ")</f>
        <v> </v>
      </c>
      <c r="Y29" s="3"/>
    </row>
    <row r="30" spans="1:25" ht="12.75">
      <c r="A30" t="s">
        <v>19</v>
      </c>
      <c r="B30">
        <v>6</v>
      </c>
      <c r="C30">
        <f t="shared" si="0"/>
        <v>14</v>
      </c>
      <c r="D30" t="s">
        <v>33</v>
      </c>
      <c r="E30" s="3">
        <f>IF(Sheet1!D47&gt;=0,Sheet1!D47," ")</f>
        <v>155055</v>
      </c>
      <c r="F30" s="3">
        <f>IF(Sheet1!E47&gt;=0,Sheet1!E47," ")</f>
        <v>160931</v>
      </c>
      <c r="G30" s="3">
        <f>IF(Sheet1!F47&gt;=0,Sheet1!F47," ")</f>
        <v>166807</v>
      </c>
      <c r="H30" s="3">
        <f>IF(Sheet1!G47&gt;=0,Sheet1!G47," ")</f>
        <v>172682</v>
      </c>
      <c r="I30" s="3">
        <f>IF(Sheet1!H47&gt;=0,Sheet1!H47," ")</f>
        <v>178558</v>
      </c>
      <c r="J30" s="3">
        <f>IF(Sheet1!I47&gt;=0,Sheet1!I47," ")</f>
        <v>184434</v>
      </c>
      <c r="K30" s="3">
        <f>IF(Sheet1!J47&gt;=0,Sheet1!J47," ")</f>
        <v>190309</v>
      </c>
      <c r="L30" s="3">
        <f>IF(Sheet1!K47&gt;=0,Sheet1!K47," ")</f>
        <v>196185</v>
      </c>
      <c r="M30" s="3">
        <f>IF(Sheet1!L47&gt;=0,Sheet1!L47," ")</f>
        <v>202174</v>
      </c>
      <c r="N30" s="3">
        <f>IF(Sheet1!M47&gt;=0,Sheet1!M47," ")</f>
        <v>208213</v>
      </c>
      <c r="O30" s="3">
        <f>IF(Sheet1!N47&gt;=0,Sheet1!N47," ")</f>
        <v>214251</v>
      </c>
      <c r="P30" s="3">
        <f>IF(Sheet1!O47&gt;=0,Sheet1!O47," ")</f>
        <v>220290</v>
      </c>
      <c r="Q30" s="3">
        <f>IF(Sheet1!P47&gt;=0,Sheet1!P47," ")</f>
        <v>226329</v>
      </c>
      <c r="R30" s="3">
        <f>IF(Sheet1!Q47&gt;=0,Sheet1!Q47," ")</f>
        <v>232368</v>
      </c>
      <c r="S30" s="3" t="str">
        <f>IF(Sheet1!R47&gt;0,Sheet1!R47," ")</f>
        <v> </v>
      </c>
      <c r="T30" s="3" t="str">
        <f>IF(Sheet1!S47&gt;0,Sheet1!S47," ")</f>
        <v> </v>
      </c>
      <c r="U30" s="3" t="str">
        <f>IF(Sheet1!T47&gt;0,Sheet1!T47," ")</f>
        <v> </v>
      </c>
      <c r="V30" s="3" t="str">
        <f>IF(Sheet1!U47&gt;0,Sheet1!U47," ")</f>
        <v> </v>
      </c>
      <c r="W30" s="3" t="str">
        <f>IF(Sheet1!V47&gt;0,Sheet1!V47," ")</f>
        <v> </v>
      </c>
      <c r="X30" s="3" t="str">
        <f>IF(Sheet1!W47&gt;0,Sheet1!W47," ")</f>
        <v> </v>
      </c>
      <c r="Y30" s="3"/>
    </row>
    <row r="31" spans="1:25" ht="12.75">
      <c r="A31" t="s">
        <v>19</v>
      </c>
      <c r="B31">
        <v>6</v>
      </c>
      <c r="C31">
        <f t="shared" si="0"/>
        <v>14</v>
      </c>
      <c r="D31" t="s">
        <v>34</v>
      </c>
      <c r="E31" s="3">
        <f>IF(Sheet1!D48&gt;=0,Sheet1!D48," ")</f>
        <v>153123</v>
      </c>
      <c r="F31" s="3">
        <f>IF(Sheet1!E48&gt;=0,Sheet1!E48," ")</f>
        <v>158770</v>
      </c>
      <c r="G31" s="3">
        <f>IF(Sheet1!F48&gt;=0,Sheet1!F48," ")</f>
        <v>164418</v>
      </c>
      <c r="H31" s="3">
        <f>IF(Sheet1!G48&gt;=0,Sheet1!G48," ")</f>
        <v>170063</v>
      </c>
      <c r="I31" s="3">
        <f>IF(Sheet1!H48&gt;=0,Sheet1!H48," ")</f>
        <v>175866</v>
      </c>
      <c r="J31" s="3">
        <f>IF(Sheet1!I48&gt;=0,Sheet1!I48," ")</f>
        <v>181743</v>
      </c>
      <c r="K31" s="3">
        <f>IF(Sheet1!J48&gt;=0,Sheet1!J48," ")</f>
        <v>187618</v>
      </c>
      <c r="L31" s="3">
        <f>IF(Sheet1!K48&gt;=0,Sheet1!K48," ")</f>
        <v>193492</v>
      </c>
      <c r="M31" s="3">
        <f>IF(Sheet1!L48&gt;=0,Sheet1!L48," ")</f>
        <v>199369</v>
      </c>
      <c r="N31" s="3">
        <f>IF(Sheet1!M48&gt;=0,Sheet1!M48," ")</f>
        <v>205244</v>
      </c>
      <c r="O31" s="3">
        <f>IF(Sheet1!N48&gt;=0,Sheet1!N48," ")</f>
        <v>211119</v>
      </c>
      <c r="P31" s="3">
        <f>IF(Sheet1!O48&gt;=0,Sheet1!O48," ")</f>
        <v>216994</v>
      </c>
      <c r="Q31" s="3">
        <f>IF(Sheet1!P48&gt;=0,Sheet1!P48," ")</f>
        <v>222871</v>
      </c>
      <c r="R31" s="3">
        <f>IF(Sheet1!Q48&gt;=0,Sheet1!Q48," ")</f>
        <v>228746</v>
      </c>
      <c r="S31" s="3" t="str">
        <f>IF(Sheet1!R48&gt;0,Sheet1!R48," ")</f>
        <v> </v>
      </c>
      <c r="T31" s="3" t="str">
        <f>IF(Sheet1!S48&gt;0,Sheet1!S48," ")</f>
        <v> </v>
      </c>
      <c r="U31" s="3" t="str">
        <f>IF(Sheet1!T48&gt;0,Sheet1!T48," ")</f>
        <v> </v>
      </c>
      <c r="V31" s="3" t="str">
        <f>IF(Sheet1!U48&gt;0,Sheet1!U48," ")</f>
        <v> </v>
      </c>
      <c r="W31" s="3" t="str">
        <f>IF(Sheet1!V48&gt;0,Sheet1!V48," ")</f>
        <v> </v>
      </c>
      <c r="X31" s="3" t="str">
        <f>IF(Sheet1!W48&gt;0,Sheet1!W48," ")</f>
        <v> </v>
      </c>
      <c r="Y31" s="3"/>
    </row>
    <row r="32" spans="1:25" ht="12.75">
      <c r="A32" t="s">
        <v>19</v>
      </c>
      <c r="B32">
        <v>6</v>
      </c>
      <c r="C32">
        <f t="shared" si="0"/>
        <v>14</v>
      </c>
      <c r="D32" t="s">
        <v>35</v>
      </c>
      <c r="E32" s="3">
        <f>IF(Sheet1!D49&gt;=0,Sheet1!D49," ")</f>
        <v>121341</v>
      </c>
      <c r="F32" s="3">
        <f>IF(Sheet1!E49&gt;=0,Sheet1!E49," ")</f>
        <v>125689</v>
      </c>
      <c r="G32" s="3">
        <f>IF(Sheet1!F49&gt;=0,Sheet1!F49," ")</f>
        <v>130037</v>
      </c>
      <c r="H32" s="3">
        <f>IF(Sheet1!G49&gt;=0,Sheet1!G49," ")</f>
        <v>134385</v>
      </c>
      <c r="I32" s="3">
        <f>IF(Sheet1!H49&gt;=0,Sheet1!H49," ")</f>
        <v>138733</v>
      </c>
      <c r="J32" s="3">
        <f>IF(Sheet1!I49&gt;=0,Sheet1!I49," ")</f>
        <v>143081</v>
      </c>
      <c r="K32" s="3">
        <f>IF(Sheet1!J49&gt;=0,Sheet1!J49," ")</f>
        <v>147429</v>
      </c>
      <c r="L32" s="3">
        <f>IF(Sheet1!K49&gt;=0,Sheet1!K49," ")</f>
        <v>151777</v>
      </c>
      <c r="M32" s="3">
        <f>IF(Sheet1!L49&gt;=0,Sheet1!L49," ")</f>
        <v>156125</v>
      </c>
      <c r="N32" s="3">
        <f>IF(Sheet1!M49&gt;=0,Sheet1!M49," ")</f>
        <v>160473</v>
      </c>
      <c r="O32" s="3">
        <f>IF(Sheet1!N49&gt;=0,Sheet1!N49," ")</f>
        <v>164821</v>
      </c>
      <c r="P32" s="3">
        <f>IF(Sheet1!O49&gt;=0,Sheet1!O49," ")</f>
        <v>169169</v>
      </c>
      <c r="Q32" s="3">
        <f>IF(Sheet1!P49&gt;=0,Sheet1!P49," ")</f>
        <v>173517</v>
      </c>
      <c r="R32" s="3">
        <f>IF(Sheet1!Q49&gt;=0,Sheet1!Q49," ")</f>
        <v>177865</v>
      </c>
      <c r="S32" s="3" t="str">
        <f>IF(Sheet1!R49&gt;0,Sheet1!R49," ")</f>
        <v> </v>
      </c>
      <c r="T32" s="3" t="str">
        <f>IF(Sheet1!S49&gt;0,Sheet1!S49," ")</f>
        <v> </v>
      </c>
      <c r="U32" s="3" t="str">
        <f>IF(Sheet1!T49&gt;0,Sheet1!T49," ")</f>
        <v> </v>
      </c>
      <c r="V32" s="3" t="str">
        <f>IF(Sheet1!U49&gt;0,Sheet1!U49," ")</f>
        <v> </v>
      </c>
      <c r="W32" s="3" t="str">
        <f>IF(Sheet1!V49&gt;0,Sheet1!V49," ")</f>
        <v> </v>
      </c>
      <c r="X32" s="3" t="str">
        <f>IF(Sheet1!W49&gt;0,Sheet1!W49," ")</f>
        <v> </v>
      </c>
      <c r="Y32" s="3"/>
    </row>
    <row r="33" spans="1:25" ht="12.75">
      <c r="A33" t="s">
        <v>19</v>
      </c>
      <c r="B33">
        <v>6</v>
      </c>
      <c r="C33">
        <f t="shared" si="0"/>
        <v>14</v>
      </c>
      <c r="D33" t="s">
        <v>36</v>
      </c>
      <c r="E33" s="3">
        <f>IF(Sheet1!D50&gt;=0,Sheet1!D50," ")</f>
        <v>121341</v>
      </c>
      <c r="F33" s="3">
        <f>IF(Sheet1!E50&gt;=0,Sheet1!E50," ")</f>
        <v>125689</v>
      </c>
      <c r="G33" s="3">
        <f>IF(Sheet1!F50&gt;=0,Sheet1!F50," ")</f>
        <v>130037</v>
      </c>
      <c r="H33" s="3">
        <f>IF(Sheet1!G50&gt;=0,Sheet1!G50," ")</f>
        <v>134385</v>
      </c>
      <c r="I33" s="3">
        <f>IF(Sheet1!H50&gt;=0,Sheet1!H50," ")</f>
        <v>138733</v>
      </c>
      <c r="J33" s="3">
        <f>IF(Sheet1!I50&gt;=0,Sheet1!I50," ")</f>
        <v>143081</v>
      </c>
      <c r="K33" s="3">
        <f>IF(Sheet1!J50&gt;=0,Sheet1!J50," ")</f>
        <v>147429</v>
      </c>
      <c r="L33" s="3">
        <f>IF(Sheet1!K50&gt;=0,Sheet1!K50," ")</f>
        <v>151777</v>
      </c>
      <c r="M33" s="3">
        <f>IF(Sheet1!L50&gt;=0,Sheet1!L50," ")</f>
        <v>156125</v>
      </c>
      <c r="N33" s="3">
        <f>IF(Sheet1!M50&gt;=0,Sheet1!M50," ")</f>
        <v>160473</v>
      </c>
      <c r="O33" s="3">
        <f>IF(Sheet1!N50&gt;=0,Sheet1!N50," ")</f>
        <v>164821</v>
      </c>
      <c r="P33" s="3">
        <f>IF(Sheet1!O50&gt;=0,Sheet1!O50," ")</f>
        <v>169169</v>
      </c>
      <c r="Q33" s="3">
        <f>IF(Sheet1!P50&gt;=0,Sheet1!P50," ")</f>
        <v>173517</v>
      </c>
      <c r="R33" s="3">
        <f>IF(Sheet1!Q50&gt;=0,Sheet1!Q50," ")</f>
        <v>177865</v>
      </c>
      <c r="S33" s="3" t="str">
        <f>IF(Sheet1!R50&gt;0,Sheet1!R50," ")</f>
        <v> </v>
      </c>
      <c r="T33" s="3" t="str">
        <f>IF(Sheet1!S50&gt;0,Sheet1!S50," ")</f>
        <v> </v>
      </c>
      <c r="U33" s="3" t="str">
        <f>IF(Sheet1!T50&gt;0,Sheet1!T50," ")</f>
        <v> </v>
      </c>
      <c r="V33" s="3" t="str">
        <f>IF(Sheet1!U50&gt;0,Sheet1!U50," ")</f>
        <v> </v>
      </c>
      <c r="W33" s="3" t="str">
        <f>IF(Sheet1!V50&gt;0,Sheet1!V50," ")</f>
        <v> </v>
      </c>
      <c r="X33" s="3" t="str">
        <f>IF(Sheet1!W50&gt;0,Sheet1!W50," ")</f>
        <v> </v>
      </c>
      <c r="Y33" s="3"/>
    </row>
    <row r="34" spans="1:25" ht="12.75">
      <c r="A34" t="s">
        <v>19</v>
      </c>
      <c r="B34">
        <v>6</v>
      </c>
      <c r="C34">
        <f t="shared" si="0"/>
        <v>14</v>
      </c>
      <c r="D34" t="s">
        <v>37</v>
      </c>
      <c r="E34" s="3">
        <f>IF(Sheet1!D51&gt;=0,Sheet1!D51," ")</f>
        <v>0</v>
      </c>
      <c r="F34" s="3">
        <f>IF(Sheet1!E51&gt;=0,Sheet1!E51," ")</f>
        <v>0</v>
      </c>
      <c r="G34" s="3">
        <f>IF(Sheet1!F51&gt;=0,Sheet1!F51," ")</f>
        <v>0</v>
      </c>
      <c r="H34" s="3">
        <f>IF(Sheet1!G51&gt;=0,Sheet1!G51," ")</f>
        <v>0</v>
      </c>
      <c r="I34" s="3">
        <f>IF(Sheet1!H51&gt;=0,Sheet1!H51," ")</f>
        <v>0</v>
      </c>
      <c r="J34" s="3">
        <f>IF(Sheet1!I51&gt;=0,Sheet1!I51," ")</f>
        <v>0</v>
      </c>
      <c r="K34" s="3">
        <f>IF(Sheet1!J51&gt;=0,Sheet1!J51," ")</f>
        <v>0</v>
      </c>
      <c r="L34" s="3">
        <f>IF(Sheet1!K51&gt;=0,Sheet1!K51," ")</f>
        <v>0</v>
      </c>
      <c r="M34" s="3">
        <f>IF(Sheet1!L51&gt;=0,Sheet1!L51," ")</f>
        <v>0</v>
      </c>
      <c r="N34" s="3">
        <f>IF(Sheet1!M51&gt;=0,Sheet1!M51," ")</f>
        <v>0</v>
      </c>
      <c r="O34" s="3">
        <f>IF(Sheet1!N51&gt;=0,Sheet1!N51," ")</f>
        <v>0</v>
      </c>
      <c r="P34" s="3">
        <f>IF(Sheet1!O51&gt;=0,Sheet1!O51," ")</f>
        <v>0</v>
      </c>
      <c r="Q34" s="3">
        <f>IF(Sheet1!P51&gt;=0,Sheet1!P51," ")</f>
        <v>0</v>
      </c>
      <c r="R34" s="3">
        <f>IF(Sheet1!Q51&gt;=0,Sheet1!Q51," ")</f>
        <v>0</v>
      </c>
      <c r="S34" s="3" t="str">
        <f>IF(Sheet1!R51&gt;0,Sheet1!R51," ")</f>
        <v> </v>
      </c>
      <c r="T34" s="3" t="str">
        <f>IF(Sheet1!S51&gt;0,Sheet1!S51," ")</f>
        <v> </v>
      </c>
      <c r="U34" s="3" t="str">
        <f>IF(Sheet1!T51&gt;0,Sheet1!T51," ")</f>
        <v> </v>
      </c>
      <c r="V34" s="3" t="str">
        <f>IF(Sheet1!U51&gt;0,Sheet1!U51," ")</f>
        <v> </v>
      </c>
      <c r="W34" s="3" t="str">
        <f>IF(Sheet1!V51&gt;0,Sheet1!V51," ")</f>
        <v> </v>
      </c>
      <c r="X34" s="3" t="str">
        <f>IF(Sheet1!W51&gt;0,Sheet1!W51," ")</f>
        <v> </v>
      </c>
      <c r="Y34" s="3"/>
    </row>
    <row r="35" spans="1:25" ht="12.75">
      <c r="A35" t="s">
        <v>19</v>
      </c>
      <c r="B35">
        <v>7</v>
      </c>
      <c r="C35">
        <f t="shared" si="0"/>
        <v>14</v>
      </c>
      <c r="D35" t="s">
        <v>33</v>
      </c>
      <c r="E35" s="3">
        <f>IF(Sheet1!D53&gt;=0,Sheet1!D53," ")</f>
        <v>202731</v>
      </c>
      <c r="F35" s="3">
        <f>IF(Sheet1!E53&gt;=0,Sheet1!E53," ")</f>
        <v>210522</v>
      </c>
      <c r="G35" s="3">
        <f>IF(Sheet1!F53&gt;=0,Sheet1!F53," ")</f>
        <v>218314</v>
      </c>
      <c r="H35" s="3">
        <f>IF(Sheet1!G53&gt;=0,Sheet1!G53," ")</f>
        <v>226106</v>
      </c>
      <c r="I35" s="3">
        <f>IF(Sheet1!H53&gt;=0,Sheet1!H53," ")</f>
        <v>233897</v>
      </c>
      <c r="J35" s="3">
        <f>IF(Sheet1!I53&gt;=0,Sheet1!I53," ")</f>
        <v>241689</v>
      </c>
      <c r="K35" s="3">
        <f>IF(Sheet1!J53&gt;=0,Sheet1!J53," ")</f>
        <v>249481</v>
      </c>
      <c r="L35" s="3">
        <f>IF(Sheet1!K53&gt;=0,Sheet1!K53," ")</f>
        <v>257272</v>
      </c>
      <c r="M35" s="3">
        <f>IF(Sheet1!L53&gt;=0,Sheet1!L53," ")</f>
        <v>265079</v>
      </c>
      <c r="N35" s="3">
        <f>IF(Sheet1!M53&gt;=0,Sheet1!M53," ")</f>
        <v>272980</v>
      </c>
      <c r="O35" s="3">
        <f>IF(Sheet1!N53&gt;=0,Sheet1!N53," ")</f>
        <v>280882</v>
      </c>
      <c r="P35" s="3">
        <f>IF(Sheet1!O53&gt;=0,Sheet1!O53," ")</f>
        <v>288783</v>
      </c>
      <c r="Q35" s="3">
        <f>IF(Sheet1!P53&gt;=0,Sheet1!P53," ")</f>
        <v>296685</v>
      </c>
      <c r="R35" s="3">
        <f>IF(Sheet1!Q53&gt;=0,Sheet1!Q53," ")</f>
        <v>304586</v>
      </c>
      <c r="S35" s="3" t="str">
        <f>IF(Sheet1!R53&gt;0,Sheet1!R53," ")</f>
        <v> </v>
      </c>
      <c r="T35" s="3" t="str">
        <f>IF(Sheet1!S53&gt;0,Sheet1!S53," ")</f>
        <v> </v>
      </c>
      <c r="U35" s="3" t="str">
        <f>IF(Sheet1!T53&gt;0,Sheet1!T53," ")</f>
        <v> </v>
      </c>
      <c r="V35" s="3" t="str">
        <f>IF(Sheet1!U53&gt;0,Sheet1!U53," ")</f>
        <v> </v>
      </c>
      <c r="W35" s="3" t="str">
        <f>IF(Sheet1!V53&gt;0,Sheet1!V53," ")</f>
        <v> </v>
      </c>
      <c r="X35" s="3" t="str">
        <f>IF(Sheet1!W53&gt;0,Sheet1!W53," ")</f>
        <v> </v>
      </c>
      <c r="Y35" s="3"/>
    </row>
    <row r="36" spans="1:25" ht="12.75">
      <c r="A36" t="s">
        <v>19</v>
      </c>
      <c r="B36">
        <v>7</v>
      </c>
      <c r="C36">
        <f t="shared" si="0"/>
        <v>14</v>
      </c>
      <c r="D36" t="s">
        <v>34</v>
      </c>
      <c r="E36" s="3">
        <f>IF(Sheet1!D54&gt;=0,Sheet1!D54," ")</f>
        <v>199917</v>
      </c>
      <c r="F36" s="3">
        <f>IF(Sheet1!E54&gt;=0,Sheet1!E54," ")</f>
        <v>207497</v>
      </c>
      <c r="G36" s="3">
        <f>IF(Sheet1!F54&gt;=0,Sheet1!F54," ")</f>
        <v>215077</v>
      </c>
      <c r="H36" s="3">
        <f>IF(Sheet1!G54&gt;=0,Sheet1!G54," ")</f>
        <v>222658</v>
      </c>
      <c r="I36" s="3">
        <f>IF(Sheet1!H54&gt;=0,Sheet1!H54," ")</f>
        <v>230237</v>
      </c>
      <c r="J36" s="3">
        <f>IF(Sheet1!I54&gt;=0,Sheet1!I54," ")</f>
        <v>237818</v>
      </c>
      <c r="K36" s="3">
        <f>IF(Sheet1!J54&gt;=0,Sheet1!J54," ")</f>
        <v>245397</v>
      </c>
      <c r="L36" s="3">
        <f>IF(Sheet1!K54&gt;=0,Sheet1!K54," ")</f>
        <v>252977</v>
      </c>
      <c r="M36" s="3">
        <f>IF(Sheet1!L54&gt;=0,Sheet1!L54," ")</f>
        <v>260758</v>
      </c>
      <c r="N36" s="3">
        <f>IF(Sheet1!M54&gt;=0,Sheet1!M54," ")</f>
        <v>268888</v>
      </c>
      <c r="O36" s="3">
        <f>IF(Sheet1!N54&gt;=0,Sheet1!N54," ")</f>
        <v>277016</v>
      </c>
      <c r="P36" s="3">
        <f>IF(Sheet1!O54&gt;=0,Sheet1!O54," ")</f>
        <v>285145</v>
      </c>
      <c r="Q36" s="3">
        <f>IF(Sheet1!P54&gt;=0,Sheet1!P54," ")</f>
        <v>293274</v>
      </c>
      <c r="R36" s="3">
        <f>IF(Sheet1!Q54&gt;=0,Sheet1!Q54," ")</f>
        <v>301403</v>
      </c>
      <c r="S36" s="3" t="str">
        <f>IF(Sheet1!R54&gt;0,Sheet1!R54," ")</f>
        <v> </v>
      </c>
      <c r="T36" s="3" t="str">
        <f>IF(Sheet1!S54&gt;0,Sheet1!S54," ")</f>
        <v> </v>
      </c>
      <c r="U36" s="3" t="str">
        <f>IF(Sheet1!T54&gt;0,Sheet1!T54," ")</f>
        <v> </v>
      </c>
      <c r="V36" s="3" t="str">
        <f>IF(Sheet1!U54&gt;0,Sheet1!U54," ")</f>
        <v> </v>
      </c>
      <c r="W36" s="3" t="str">
        <f>IF(Sheet1!V54&gt;0,Sheet1!V54," ")</f>
        <v> </v>
      </c>
      <c r="X36" s="3" t="str">
        <f>IF(Sheet1!W54&gt;0,Sheet1!W54," ")</f>
        <v> </v>
      </c>
      <c r="Y36" s="3"/>
    </row>
    <row r="37" spans="1:25" ht="12.75">
      <c r="A37" t="s">
        <v>19</v>
      </c>
      <c r="B37">
        <v>7</v>
      </c>
      <c r="C37">
        <f t="shared" si="0"/>
        <v>14</v>
      </c>
      <c r="D37" t="s">
        <v>35</v>
      </c>
      <c r="E37" s="3">
        <f>IF(Sheet1!D55&gt;=0,Sheet1!D55," ")</f>
        <v>156526</v>
      </c>
      <c r="F37" s="3">
        <f>IF(Sheet1!E55&gt;=0,Sheet1!E55," ")</f>
        <v>162136</v>
      </c>
      <c r="G37" s="3">
        <f>IF(Sheet1!F55&gt;=0,Sheet1!F55," ")</f>
        <v>167746</v>
      </c>
      <c r="H37" s="3">
        <f>IF(Sheet1!G55&gt;=0,Sheet1!G55," ")</f>
        <v>173356</v>
      </c>
      <c r="I37" s="3">
        <f>IF(Sheet1!H55&gt;=0,Sheet1!H55," ")</f>
        <v>178966</v>
      </c>
      <c r="J37" s="3">
        <f>IF(Sheet1!I55&gt;=0,Sheet1!I55," ")</f>
        <v>184576</v>
      </c>
      <c r="K37" s="3">
        <f>IF(Sheet1!J55&gt;=0,Sheet1!J55," ")</f>
        <v>190186</v>
      </c>
      <c r="L37" s="3">
        <f>IF(Sheet1!K55&gt;=0,Sheet1!K55," ")</f>
        <v>195796</v>
      </c>
      <c r="M37" s="3">
        <f>IF(Sheet1!L55&gt;=0,Sheet1!L55," ")</f>
        <v>201406</v>
      </c>
      <c r="N37" s="3">
        <f>IF(Sheet1!M55&gt;=0,Sheet1!M55," ")</f>
        <v>207016</v>
      </c>
      <c r="O37" s="3">
        <f>IF(Sheet1!N55&gt;=0,Sheet1!N55," ")</f>
        <v>212626</v>
      </c>
      <c r="P37" s="3">
        <f>IF(Sheet1!O55&gt;=0,Sheet1!O55," ")</f>
        <v>218236</v>
      </c>
      <c r="Q37" s="3">
        <f>IF(Sheet1!P55&gt;=0,Sheet1!P55," ")</f>
        <v>223846</v>
      </c>
      <c r="R37" s="3">
        <f>IF(Sheet1!Q55&gt;=0,Sheet1!Q55," ")</f>
        <v>229456</v>
      </c>
      <c r="S37" s="3" t="str">
        <f>IF(Sheet1!R55&gt;0,Sheet1!R55," ")</f>
        <v> </v>
      </c>
      <c r="T37" s="3" t="str">
        <f>IF(Sheet1!S55&gt;0,Sheet1!S55," ")</f>
        <v> </v>
      </c>
      <c r="U37" s="3" t="str">
        <f>IF(Sheet1!T55&gt;0,Sheet1!T55," ")</f>
        <v> </v>
      </c>
      <c r="V37" s="3" t="str">
        <f>IF(Sheet1!U55&gt;0,Sheet1!U55," ")</f>
        <v> </v>
      </c>
      <c r="W37" s="3" t="str">
        <f>IF(Sheet1!V55&gt;0,Sheet1!V55," ")</f>
        <v> </v>
      </c>
      <c r="X37" s="3" t="str">
        <f>IF(Sheet1!W55&gt;0,Sheet1!W55," ")</f>
        <v> </v>
      </c>
      <c r="Y37" s="3"/>
    </row>
    <row r="38" spans="1:25" ht="12.75">
      <c r="A38" t="s">
        <v>19</v>
      </c>
      <c r="B38">
        <v>7</v>
      </c>
      <c r="C38">
        <f t="shared" si="0"/>
        <v>14</v>
      </c>
      <c r="D38" t="s">
        <v>36</v>
      </c>
      <c r="E38" s="3">
        <f>IF(Sheet1!D56&gt;=0,Sheet1!D56," ")</f>
        <v>156526</v>
      </c>
      <c r="F38" s="3">
        <f>IF(Sheet1!E56&gt;=0,Sheet1!E56," ")</f>
        <v>162136</v>
      </c>
      <c r="G38" s="3">
        <f>IF(Sheet1!F56&gt;=0,Sheet1!F56," ")</f>
        <v>167746</v>
      </c>
      <c r="H38" s="3">
        <f>IF(Sheet1!G56&gt;=0,Sheet1!G56," ")</f>
        <v>173356</v>
      </c>
      <c r="I38" s="3">
        <f>IF(Sheet1!H56&gt;=0,Sheet1!H56," ")</f>
        <v>178966</v>
      </c>
      <c r="J38" s="3">
        <f>IF(Sheet1!I56&gt;=0,Sheet1!I56," ")</f>
        <v>184576</v>
      </c>
      <c r="K38" s="3">
        <f>IF(Sheet1!J56&gt;=0,Sheet1!J56," ")</f>
        <v>190186</v>
      </c>
      <c r="L38" s="3">
        <f>IF(Sheet1!K56&gt;=0,Sheet1!K56," ")</f>
        <v>195796</v>
      </c>
      <c r="M38" s="3">
        <f>IF(Sheet1!L56&gt;=0,Sheet1!L56," ")</f>
        <v>201406</v>
      </c>
      <c r="N38" s="3">
        <f>IF(Sheet1!M56&gt;=0,Sheet1!M56," ")</f>
        <v>207016</v>
      </c>
      <c r="O38" s="3">
        <f>IF(Sheet1!N56&gt;=0,Sheet1!N56," ")</f>
        <v>212626</v>
      </c>
      <c r="P38" s="3">
        <f>IF(Sheet1!O56&gt;=0,Sheet1!O56," ")</f>
        <v>218236</v>
      </c>
      <c r="Q38" s="3">
        <f>IF(Sheet1!P56&gt;=0,Sheet1!P56," ")</f>
        <v>223846</v>
      </c>
      <c r="R38" s="3">
        <f>IF(Sheet1!Q56&gt;=0,Sheet1!Q56," ")</f>
        <v>229456</v>
      </c>
      <c r="S38" s="3" t="str">
        <f>IF(Sheet1!R56&gt;0,Sheet1!R56," ")</f>
        <v> </v>
      </c>
      <c r="T38" s="3" t="str">
        <f>IF(Sheet1!S56&gt;0,Sheet1!S56," ")</f>
        <v> </v>
      </c>
      <c r="U38" s="3" t="str">
        <f>IF(Sheet1!T56&gt;0,Sheet1!T56," ")</f>
        <v> </v>
      </c>
      <c r="V38" s="3" t="str">
        <f>IF(Sheet1!U56&gt;0,Sheet1!U56," ")</f>
        <v> </v>
      </c>
      <c r="W38" s="3" t="str">
        <f>IF(Sheet1!V56&gt;0,Sheet1!V56," ")</f>
        <v> </v>
      </c>
      <c r="X38" s="3" t="str">
        <f>IF(Sheet1!W56&gt;0,Sheet1!W56," ")</f>
        <v> </v>
      </c>
      <c r="Y38" s="3"/>
    </row>
    <row r="39" spans="1:25" ht="12.75">
      <c r="A39" t="s">
        <v>19</v>
      </c>
      <c r="B39">
        <v>7</v>
      </c>
      <c r="C39">
        <f t="shared" si="0"/>
        <v>14</v>
      </c>
      <c r="D39" t="s">
        <v>37</v>
      </c>
      <c r="E39" s="3">
        <f>IF(Sheet1!D57&gt;=0,Sheet1!D57," ")</f>
        <v>0</v>
      </c>
      <c r="F39" s="3">
        <f>IF(Sheet1!E57&gt;=0,Sheet1!E57," ")</f>
        <v>0</v>
      </c>
      <c r="G39" s="3">
        <f>IF(Sheet1!F57&gt;=0,Sheet1!F57," ")</f>
        <v>0</v>
      </c>
      <c r="H39" s="3">
        <f>IF(Sheet1!G57&gt;=0,Sheet1!G57," ")</f>
        <v>0</v>
      </c>
      <c r="I39" s="3">
        <f>IF(Sheet1!H57&gt;=0,Sheet1!H57," ")</f>
        <v>0</v>
      </c>
      <c r="J39" s="3">
        <f>IF(Sheet1!I57&gt;=0,Sheet1!I57," ")</f>
        <v>0</v>
      </c>
      <c r="K39" s="3">
        <f>IF(Sheet1!J57&gt;=0,Sheet1!J57," ")</f>
        <v>0</v>
      </c>
      <c r="L39" s="3">
        <f>IF(Sheet1!K57&gt;=0,Sheet1!K57," ")</f>
        <v>0</v>
      </c>
      <c r="M39" s="3">
        <f>IF(Sheet1!L57&gt;=0,Sheet1!L57," ")</f>
        <v>0</v>
      </c>
      <c r="N39" s="3">
        <f>IF(Sheet1!M57&gt;=0,Sheet1!M57," ")</f>
        <v>0</v>
      </c>
      <c r="O39" s="3">
        <f>IF(Sheet1!N57&gt;=0,Sheet1!N57," ")</f>
        <v>0</v>
      </c>
      <c r="P39" s="3">
        <f>IF(Sheet1!O57&gt;=0,Sheet1!O57," ")</f>
        <v>0</v>
      </c>
      <c r="Q39" s="3">
        <f>IF(Sheet1!P57&gt;=0,Sheet1!P57," ")</f>
        <v>0</v>
      </c>
      <c r="R39" s="3">
        <f>IF(Sheet1!Q57&gt;=0,Sheet1!Q57," ")</f>
        <v>0</v>
      </c>
      <c r="S39" s="3" t="str">
        <f>IF(Sheet1!R57&gt;0,Sheet1!R57," ")</f>
        <v> </v>
      </c>
      <c r="T39" s="3" t="str">
        <f>IF(Sheet1!S57&gt;0,Sheet1!S57," ")</f>
        <v> </v>
      </c>
      <c r="U39" s="3" t="str">
        <f>IF(Sheet1!T57&gt;0,Sheet1!T57," ")</f>
        <v> </v>
      </c>
      <c r="V39" s="3" t="str">
        <f>IF(Sheet1!U57&gt;0,Sheet1!U57," ")</f>
        <v> </v>
      </c>
      <c r="W39" s="3" t="str">
        <f>IF(Sheet1!V57&gt;0,Sheet1!V57," ")</f>
        <v> </v>
      </c>
      <c r="X39" s="3" t="str">
        <f>IF(Sheet1!W57&gt;0,Sheet1!W57," ")</f>
        <v> </v>
      </c>
      <c r="Y39" s="3"/>
    </row>
    <row r="40" spans="1:5" ht="12.75">
      <c r="A40" t="s">
        <v>38</v>
      </c>
      <c r="B40">
        <f>+J4</f>
        <v>0</v>
      </c>
      <c r="C40" t="e">
        <f>Sheet1!#REF!</f>
        <v>#REF!</v>
      </c>
      <c r="D40" t="e">
        <f>Sheet1!#REF!/2</f>
        <v>#REF!</v>
      </c>
      <c r="E40" t="str">
        <f>+H4</f>
        <v>01042019</v>
      </c>
    </row>
    <row r="41" spans="1:10" ht="12.75">
      <c r="A41" t="s">
        <v>39</v>
      </c>
      <c r="B41">
        <f>+J4</f>
        <v>0</v>
      </c>
      <c r="C41" s="1"/>
      <c r="D41" s="1"/>
      <c r="E41">
        <f>+D41*2</f>
        <v>0</v>
      </c>
      <c r="F41" s="1"/>
      <c r="G41" s="1"/>
      <c r="H41" t="e">
        <f>Sheet1!#REF!</f>
        <v>#REF!</v>
      </c>
      <c r="J41" t="str">
        <f>+H4</f>
        <v>01042019</v>
      </c>
    </row>
    <row r="42" spans="1:2" ht="12.75">
      <c r="A42" t="s">
        <v>54</v>
      </c>
      <c r="B42">
        <f>+N4</f>
        <v>36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="80" zoomScaleNormal="80" zoomScalePageLayoutView="0" workbookViewId="0" topLeftCell="A1">
      <selection activeCell="F44" sqref="F44"/>
    </sheetView>
  </sheetViews>
  <sheetFormatPr defaultColWidth="9.140625" defaultRowHeight="12.75"/>
  <cols>
    <col min="5" max="5" width="9.28125" style="0" bestFit="1" customWidth="1"/>
  </cols>
  <sheetData>
    <row r="1" spans="8:10" ht="12.75">
      <c r="H1" t="s">
        <v>27</v>
      </c>
      <c r="J1" t="s">
        <v>30</v>
      </c>
    </row>
    <row r="2" spans="2:14" ht="12.75">
      <c r="B2" t="s">
        <v>20</v>
      </c>
      <c r="C2" t="s">
        <v>22</v>
      </c>
      <c r="H2" t="s">
        <v>28</v>
      </c>
      <c r="J2" t="s">
        <v>31</v>
      </c>
      <c r="N2" t="s">
        <v>25</v>
      </c>
    </row>
    <row r="3" spans="2:14" ht="12.75">
      <c r="B3" t="s">
        <v>21</v>
      </c>
      <c r="C3" t="s">
        <v>23</v>
      </c>
      <c r="D3" t="s">
        <v>26</v>
      </c>
      <c r="H3" t="s">
        <v>29</v>
      </c>
      <c r="J3" t="s">
        <v>32</v>
      </c>
      <c r="N3" t="s">
        <v>24</v>
      </c>
    </row>
    <row r="4" spans="1:14" ht="12.75">
      <c r="A4" t="s">
        <v>18</v>
      </c>
      <c r="B4" s="1">
        <v>339</v>
      </c>
      <c r="C4" s="1">
        <v>0</v>
      </c>
      <c r="D4" s="2" t="s">
        <v>98</v>
      </c>
      <c r="E4" t="s">
        <v>88</v>
      </c>
      <c r="H4" s="5" t="str">
        <f>Sheet2!H4</f>
        <v>01042019</v>
      </c>
      <c r="J4" s="2">
        <v>0</v>
      </c>
      <c r="N4">
        <v>36</v>
      </c>
    </row>
    <row r="5" spans="1:25" ht="12.75">
      <c r="A5" t="s">
        <v>19</v>
      </c>
      <c r="B5" s="4">
        <v>1</v>
      </c>
      <c r="C5">
        <f>COUNTIF(E5:Z5,"&gt;=0")</f>
        <v>14</v>
      </c>
      <c r="D5" t="s">
        <v>33</v>
      </c>
      <c r="E5" s="6">
        <f>IF(Sheet1!D17&gt;=0,Sheet1!D17," ")/12</f>
        <v>5147.25</v>
      </c>
      <c r="F5" s="6">
        <f>IF(Sheet1!E17&gt;=0,Sheet1!E17," ")/12</f>
        <v>5331.583333333333</v>
      </c>
      <c r="G5" s="6">
        <f>IF(Sheet1!F17&gt;=0,Sheet1!F17," ")/12</f>
        <v>5516.75</v>
      </c>
      <c r="H5" s="6">
        <f>IF(Sheet1!G17&gt;=0,Sheet1!G17," ")/12</f>
        <v>5710.75</v>
      </c>
      <c r="I5" s="6">
        <f>IF(Sheet1!H17&gt;=0,Sheet1!H17," ")/12</f>
        <v>5904.666666666667</v>
      </c>
      <c r="J5" s="6">
        <f>IF(Sheet1!I17&gt;=0,Sheet1!I17," ")/12</f>
        <v>6098.583333333333</v>
      </c>
      <c r="K5" s="6">
        <f>IF(Sheet1!J17&gt;=0,Sheet1!J17," ")/12</f>
        <v>6292.5</v>
      </c>
      <c r="L5" s="6">
        <f>IF(Sheet1!K17&gt;=0,Sheet1!K17," ")/12</f>
        <v>6486.5</v>
      </c>
      <c r="M5" s="6">
        <f>IF(Sheet1!L17&gt;=0,Sheet1!L17," ")/12</f>
        <v>6680.416666666667</v>
      </c>
      <c r="N5" s="6">
        <f>IF(Sheet1!M17&gt;=0,Sheet1!M17," ")/12</f>
        <v>6874.333333333333</v>
      </c>
      <c r="O5" s="6">
        <f>IF(Sheet1!N17&gt;=0,Sheet1!N17," ")/12</f>
        <v>7068.25</v>
      </c>
      <c r="P5" s="6">
        <f>IF(Sheet1!O17&gt;=0,Sheet1!O17," ")/12</f>
        <v>7262.25</v>
      </c>
      <c r="Q5" s="6">
        <f>IF(Sheet1!P17&gt;=0,Sheet1!P17," ")/12</f>
        <v>7456.166666666667</v>
      </c>
      <c r="R5" s="6">
        <f>IF(Sheet1!Q17&gt;=0,Sheet1!Q17," ")/12</f>
        <v>7650.083333333333</v>
      </c>
      <c r="S5" s="3" t="str">
        <f>IF(Sheet1!R17&gt;0,Sheet1!R17," ")</f>
        <v> </v>
      </c>
      <c r="T5" s="3" t="str">
        <f>IF(Sheet1!S17&gt;0,Sheet1!S17," ")</f>
        <v> </v>
      </c>
      <c r="U5" s="3" t="str">
        <f>IF(Sheet1!T17&gt;0,Sheet1!T17," ")</f>
        <v> </v>
      </c>
      <c r="V5" s="3" t="str">
        <f>IF(Sheet1!U17&gt;0,Sheet1!U17," ")</f>
        <v> </v>
      </c>
      <c r="W5" s="3" t="str">
        <f>IF(Sheet1!V17&gt;0,Sheet1!V17," ")</f>
        <v> </v>
      </c>
      <c r="X5" s="3" t="str">
        <f>IF(Sheet1!W17&gt;0,Sheet1!W17," ")</f>
        <v> </v>
      </c>
      <c r="Y5" s="3"/>
    </row>
    <row r="6" spans="1:25" ht="12.75">
      <c r="A6" t="s">
        <v>19</v>
      </c>
      <c r="B6" s="4">
        <v>1</v>
      </c>
      <c r="C6">
        <f aca="true" t="shared" si="0" ref="C6:C39">COUNTIF(E6:Z6,"&gt;=0")</f>
        <v>14</v>
      </c>
      <c r="D6" t="s">
        <v>34</v>
      </c>
      <c r="E6" s="6">
        <f>IF(Sheet1!D18&gt;=0,Sheet1!D18," ")/12</f>
        <v>5147</v>
      </c>
      <c r="F6" s="6">
        <f>IF(Sheet1!E18&gt;=0,Sheet1!E18," ")/12</f>
        <v>5331.333333333333</v>
      </c>
      <c r="G6" s="6">
        <f>IF(Sheet1!F18&gt;=0,Sheet1!F18," ")/12</f>
        <v>5515.666666666667</v>
      </c>
      <c r="H6" s="6">
        <f>IF(Sheet1!G18&gt;=0,Sheet1!G18," ")/12</f>
        <v>5700.166666666667</v>
      </c>
      <c r="I6" s="6">
        <f>IF(Sheet1!H18&gt;=0,Sheet1!H18," ")/12</f>
        <v>5884.583333333333</v>
      </c>
      <c r="J6" s="6">
        <f>IF(Sheet1!I18&gt;=0,Sheet1!I18," ")/12</f>
        <v>6069</v>
      </c>
      <c r="K6" s="6">
        <f>IF(Sheet1!J18&gt;=0,Sheet1!J18," ")/12</f>
        <v>6253.333333333333</v>
      </c>
      <c r="L6" s="6">
        <f>IF(Sheet1!K18&gt;=0,Sheet1!K18," ")/12</f>
        <v>6437.833333333333</v>
      </c>
      <c r="M6" s="6">
        <f>IF(Sheet1!L18&gt;=0,Sheet1!L18," ")/12</f>
        <v>6622.166666666667</v>
      </c>
      <c r="N6" s="6">
        <f>IF(Sheet1!M18&gt;=0,Sheet1!M18," ")/12</f>
        <v>6806.583333333333</v>
      </c>
      <c r="O6" s="6">
        <f>IF(Sheet1!N18&gt;=0,Sheet1!N18," ")/12</f>
        <v>6991</v>
      </c>
      <c r="P6" s="6">
        <f>IF(Sheet1!O18&gt;=0,Sheet1!O18," ")/12</f>
        <v>7176.25</v>
      </c>
      <c r="Q6" s="6">
        <f>IF(Sheet1!P18&gt;=0,Sheet1!P18," ")/12</f>
        <v>7370.166666666667</v>
      </c>
      <c r="R6" s="6">
        <f>IF(Sheet1!Q18&gt;=0,Sheet1!Q18," ")/12</f>
        <v>7564</v>
      </c>
      <c r="S6" s="3" t="str">
        <f>IF(Sheet1!R18&gt;0,Sheet1!R18," ")</f>
        <v> </v>
      </c>
      <c r="T6" s="3" t="str">
        <f>IF(Sheet1!S18&gt;0,Sheet1!S18," ")</f>
        <v> </v>
      </c>
      <c r="U6" s="3" t="str">
        <f>IF(Sheet1!T18&gt;0,Sheet1!T18," ")</f>
        <v> </v>
      </c>
      <c r="V6" s="3" t="str">
        <f>IF(Sheet1!U18&gt;0,Sheet1!U18," ")</f>
        <v> </v>
      </c>
      <c r="W6" s="3" t="str">
        <f>IF(Sheet1!V18&gt;0,Sheet1!V18," ")</f>
        <v> </v>
      </c>
      <c r="X6" s="3" t="str">
        <f>IF(Sheet1!W18&gt;0,Sheet1!W18," ")</f>
        <v> </v>
      </c>
      <c r="Y6" s="3"/>
    </row>
    <row r="7" spans="1:25" ht="12.75">
      <c r="A7" t="s">
        <v>19</v>
      </c>
      <c r="B7" s="4">
        <v>1</v>
      </c>
      <c r="C7">
        <f t="shared" si="0"/>
        <v>14</v>
      </c>
      <c r="D7" t="s">
        <v>35</v>
      </c>
      <c r="E7" s="6">
        <f>IF(Sheet1!D19&gt;=0,Sheet1!D19," ")/12</f>
        <v>4169.25</v>
      </c>
      <c r="F7" s="6">
        <f>IF(Sheet1!E19&gt;=0,Sheet1!E19," ")/12</f>
        <v>4318.583333333333</v>
      </c>
      <c r="G7" s="6">
        <f>IF(Sheet1!F19&gt;=0,Sheet1!F19," ")/12</f>
        <v>4467.916666666667</v>
      </c>
      <c r="H7" s="6">
        <f>IF(Sheet1!G19&gt;=0,Sheet1!G19," ")/12</f>
        <v>4617.25</v>
      </c>
      <c r="I7" s="6">
        <f>IF(Sheet1!H19&gt;=0,Sheet1!H19," ")/12</f>
        <v>4766.583333333333</v>
      </c>
      <c r="J7" s="6">
        <f>IF(Sheet1!I19&gt;=0,Sheet1!I19," ")/12</f>
        <v>4915.916666666667</v>
      </c>
      <c r="K7" s="6">
        <f>IF(Sheet1!J19&gt;=0,Sheet1!J19," ")/12</f>
        <v>5065.25</v>
      </c>
      <c r="L7" s="6">
        <f>IF(Sheet1!K19&gt;=0,Sheet1!K19," ")/12</f>
        <v>5214.583333333333</v>
      </c>
      <c r="M7" s="6">
        <f>IF(Sheet1!L19&gt;=0,Sheet1!L19," ")/12</f>
        <v>5363.916666666667</v>
      </c>
      <c r="N7" s="6">
        <f>IF(Sheet1!M19&gt;=0,Sheet1!M19," ")/12</f>
        <v>5513.25</v>
      </c>
      <c r="O7" s="6">
        <f>IF(Sheet1!N19&gt;=0,Sheet1!N19," ")/12</f>
        <v>5662.583333333333</v>
      </c>
      <c r="P7" s="6">
        <f>IF(Sheet1!O19&gt;=0,Sheet1!O19," ")/12</f>
        <v>5811.916666666667</v>
      </c>
      <c r="Q7" s="6">
        <f>IF(Sheet1!P19&gt;=0,Sheet1!P19," ")/12</f>
        <v>5961.25</v>
      </c>
      <c r="R7" s="6">
        <f>IF(Sheet1!Q19&gt;=0,Sheet1!Q19," ")/12</f>
        <v>6110.583333333333</v>
      </c>
      <c r="S7" s="3" t="str">
        <f>IF(Sheet1!R19&gt;0,Sheet1!R19," ")</f>
        <v> </v>
      </c>
      <c r="T7" s="3" t="str">
        <f>IF(Sheet1!S19&gt;0,Sheet1!S19," ")</f>
        <v> </v>
      </c>
      <c r="U7" s="3" t="str">
        <f>IF(Sheet1!T19&gt;0,Sheet1!T19," ")</f>
        <v> </v>
      </c>
      <c r="V7" s="3" t="str">
        <f>IF(Sheet1!U19&gt;0,Sheet1!U19," ")</f>
        <v> </v>
      </c>
      <c r="W7" s="3" t="str">
        <f>IF(Sheet1!V19&gt;0,Sheet1!V19," ")</f>
        <v> </v>
      </c>
      <c r="X7" s="3" t="str">
        <f>IF(Sheet1!W19&gt;0,Sheet1!W19," ")</f>
        <v> </v>
      </c>
      <c r="Y7" s="3"/>
    </row>
    <row r="8" spans="1:25" ht="12.75">
      <c r="A8" t="s">
        <v>19</v>
      </c>
      <c r="B8" s="4">
        <v>1</v>
      </c>
      <c r="C8">
        <f t="shared" si="0"/>
        <v>14</v>
      </c>
      <c r="D8" t="s">
        <v>36</v>
      </c>
      <c r="E8" s="6">
        <f>IF(Sheet1!D20&gt;=0,Sheet1!D20," ")/12</f>
        <v>4169.25</v>
      </c>
      <c r="F8" s="6">
        <f>IF(Sheet1!E20&gt;=0,Sheet1!E20," ")/12</f>
        <v>4318.583333333333</v>
      </c>
      <c r="G8" s="6">
        <f>IF(Sheet1!F20&gt;=0,Sheet1!F20," ")/12</f>
        <v>4467.916666666667</v>
      </c>
      <c r="H8" s="6">
        <f>IF(Sheet1!G20&gt;=0,Sheet1!G20," ")/12</f>
        <v>4617.25</v>
      </c>
      <c r="I8" s="6">
        <f>IF(Sheet1!H20&gt;=0,Sheet1!H20," ")/12</f>
        <v>4766.583333333333</v>
      </c>
      <c r="J8" s="6">
        <f>IF(Sheet1!I20&gt;=0,Sheet1!I20," ")/12</f>
        <v>4915.916666666667</v>
      </c>
      <c r="K8" s="6">
        <f>IF(Sheet1!J20&gt;=0,Sheet1!J20," ")/12</f>
        <v>5065.25</v>
      </c>
      <c r="L8" s="6">
        <f>IF(Sheet1!K20&gt;=0,Sheet1!K20," ")/12</f>
        <v>5214.583333333333</v>
      </c>
      <c r="M8" s="6">
        <f>IF(Sheet1!L20&gt;=0,Sheet1!L20," ")/12</f>
        <v>5363.916666666667</v>
      </c>
      <c r="N8" s="6">
        <f>IF(Sheet1!M20&gt;=0,Sheet1!M20," ")/12</f>
        <v>5513.25</v>
      </c>
      <c r="O8" s="6">
        <f>IF(Sheet1!N20&gt;=0,Sheet1!N20," ")/12</f>
        <v>5662.583333333333</v>
      </c>
      <c r="P8" s="6">
        <f>IF(Sheet1!O20&gt;=0,Sheet1!O20," ")/12</f>
        <v>5811.916666666667</v>
      </c>
      <c r="Q8" s="6">
        <f>IF(Sheet1!P20&gt;=0,Sheet1!P20," ")/12</f>
        <v>5961.25</v>
      </c>
      <c r="R8" s="6">
        <f>IF(Sheet1!Q20&gt;=0,Sheet1!Q20," ")/12</f>
        <v>6110.583333333333</v>
      </c>
      <c r="S8" s="3" t="str">
        <f>IF(Sheet1!R20&gt;0,Sheet1!R20," ")</f>
        <v> </v>
      </c>
      <c r="T8" s="3" t="str">
        <f>IF(Sheet1!S20&gt;0,Sheet1!S20," ")</f>
        <v> </v>
      </c>
      <c r="U8" s="3" t="str">
        <f>IF(Sheet1!T20&gt;0,Sheet1!T20," ")</f>
        <v> </v>
      </c>
      <c r="V8" s="3" t="str">
        <f>IF(Sheet1!U20&gt;0,Sheet1!U20," ")</f>
        <v> </v>
      </c>
      <c r="W8" s="3" t="str">
        <f>IF(Sheet1!V20&gt;0,Sheet1!V20," ")</f>
        <v> </v>
      </c>
      <c r="X8" s="3" t="str">
        <f>IF(Sheet1!W20&gt;0,Sheet1!W20," ")</f>
        <v> </v>
      </c>
      <c r="Y8" s="3"/>
    </row>
    <row r="9" spans="1:25" ht="12.75">
      <c r="A9" t="s">
        <v>19</v>
      </c>
      <c r="B9" s="4">
        <v>1</v>
      </c>
      <c r="C9">
        <f t="shared" si="0"/>
        <v>14</v>
      </c>
      <c r="D9" t="s">
        <v>37</v>
      </c>
      <c r="E9" s="6">
        <f>IF(Sheet1!D21&gt;=0,Sheet1!D21," ")/12</f>
        <v>0</v>
      </c>
      <c r="F9" s="6">
        <f>IF(Sheet1!E21&gt;=0,Sheet1!E21," ")/12</f>
        <v>0</v>
      </c>
      <c r="G9" s="6">
        <f>IF(Sheet1!F21&gt;=0,Sheet1!F21," ")/12</f>
        <v>0</v>
      </c>
      <c r="H9" s="6">
        <f>IF(Sheet1!G21&gt;=0,Sheet1!G21," ")/12</f>
        <v>0</v>
      </c>
      <c r="I9" s="6">
        <f>IF(Sheet1!H21&gt;=0,Sheet1!H21," ")/12</f>
        <v>0</v>
      </c>
      <c r="J9" s="6">
        <f>IF(Sheet1!I21&gt;=0,Sheet1!I21," ")/12</f>
        <v>0</v>
      </c>
      <c r="K9" s="6">
        <f>IF(Sheet1!J21&gt;=0,Sheet1!J21," ")/12</f>
        <v>0</v>
      </c>
      <c r="L9" s="6">
        <f>IF(Sheet1!K21&gt;=0,Sheet1!K21," ")/12</f>
        <v>0</v>
      </c>
      <c r="M9" s="6">
        <f>IF(Sheet1!L21&gt;=0,Sheet1!L21," ")/12</f>
        <v>0</v>
      </c>
      <c r="N9" s="6">
        <f>IF(Sheet1!M21&gt;=0,Sheet1!M21," ")/12</f>
        <v>0</v>
      </c>
      <c r="O9" s="6">
        <f>IF(Sheet1!N21&gt;=0,Sheet1!N21," ")/12</f>
        <v>0</v>
      </c>
      <c r="P9" s="6">
        <f>IF(Sheet1!O21&gt;=0,Sheet1!O21," ")/12</f>
        <v>0</v>
      </c>
      <c r="Q9" s="6">
        <f>IF(Sheet1!P21&gt;=0,Sheet1!P21," ")/12</f>
        <v>0</v>
      </c>
      <c r="R9" s="6">
        <f>IF(Sheet1!Q21&gt;=0,Sheet1!Q21," ")/12</f>
        <v>0</v>
      </c>
      <c r="S9" s="3" t="str">
        <f>IF(Sheet1!R21&gt;0,Sheet1!R21," ")</f>
        <v> </v>
      </c>
      <c r="T9" s="3" t="str">
        <f>IF(Sheet1!S21&gt;0,Sheet1!S21," ")</f>
        <v> </v>
      </c>
      <c r="U9" s="3" t="str">
        <f>IF(Sheet1!T21&gt;0,Sheet1!T21," ")</f>
        <v> </v>
      </c>
      <c r="V9" s="3" t="str">
        <f>IF(Sheet1!U21&gt;0,Sheet1!U21," ")</f>
        <v> </v>
      </c>
      <c r="W9" s="3" t="str">
        <f>IF(Sheet1!V21&gt;0,Sheet1!V21," ")</f>
        <v> </v>
      </c>
      <c r="X9" s="3" t="str">
        <f>IF(Sheet1!W21&gt;0,Sheet1!W21," ")</f>
        <v> </v>
      </c>
      <c r="Y9" s="3"/>
    </row>
    <row r="10" spans="1:25" ht="12.75">
      <c r="A10" t="s">
        <v>19</v>
      </c>
      <c r="B10">
        <v>2</v>
      </c>
      <c r="C10">
        <f t="shared" si="0"/>
        <v>14</v>
      </c>
      <c r="D10" t="s">
        <v>33</v>
      </c>
      <c r="E10" s="6">
        <f>IF(Sheet1!D23&gt;=0,Sheet1!D23," ")/12</f>
        <v>5995</v>
      </c>
      <c r="F10" s="6">
        <f>IF(Sheet1!E23&gt;=0,Sheet1!E23," ")/12</f>
        <v>6220</v>
      </c>
      <c r="G10" s="6">
        <f>IF(Sheet1!F23&gt;=0,Sheet1!F23," ")/12</f>
        <v>6445</v>
      </c>
      <c r="H10" s="6">
        <f>IF(Sheet1!G23&gt;=0,Sheet1!G23," ")/12</f>
        <v>6670</v>
      </c>
      <c r="I10" s="6">
        <f>IF(Sheet1!H23&gt;=0,Sheet1!H23," ")/12</f>
        <v>6895</v>
      </c>
      <c r="J10" s="6">
        <f>IF(Sheet1!I23&gt;=0,Sheet1!I23," ")/12</f>
        <v>7120</v>
      </c>
      <c r="K10" s="6">
        <f>IF(Sheet1!J23&gt;=0,Sheet1!J23," ")/12</f>
        <v>7345</v>
      </c>
      <c r="L10" s="6">
        <f>IF(Sheet1!K23&gt;=0,Sheet1!K23," ")/12</f>
        <v>7570</v>
      </c>
      <c r="M10" s="6">
        <f>IF(Sheet1!L23&gt;=0,Sheet1!L23," ")/12</f>
        <v>7795</v>
      </c>
      <c r="N10" s="6">
        <f>IF(Sheet1!M23&gt;=0,Sheet1!M23," ")/12</f>
        <v>8020</v>
      </c>
      <c r="O10" s="6">
        <f>IF(Sheet1!N23&gt;=0,Sheet1!N23," ")/12</f>
        <v>8245</v>
      </c>
      <c r="P10" s="6">
        <f>IF(Sheet1!O23&gt;=0,Sheet1!O23," ")/12</f>
        <v>8470</v>
      </c>
      <c r="Q10" s="6">
        <f>IF(Sheet1!P23&gt;=0,Sheet1!P23," ")/12</f>
        <v>8695</v>
      </c>
      <c r="R10" s="6">
        <f>IF(Sheet1!Q23&gt;=0,Sheet1!Q23," ")/12</f>
        <v>8920</v>
      </c>
      <c r="S10" s="3" t="str">
        <f>IF(Sheet1!R23&gt;0,Sheet1!R23," ")</f>
        <v> </v>
      </c>
      <c r="T10" s="3" t="str">
        <f>IF(Sheet1!S23&gt;0,Sheet1!S23," ")</f>
        <v> </v>
      </c>
      <c r="U10" s="3" t="str">
        <f>IF(Sheet1!T23&gt;0,Sheet1!T23," ")</f>
        <v> </v>
      </c>
      <c r="V10" s="3" t="str">
        <f>IF(Sheet1!U23&gt;0,Sheet1!U23," ")</f>
        <v> </v>
      </c>
      <c r="W10" s="3" t="str">
        <f>IF(Sheet1!V23&gt;0,Sheet1!V23," ")</f>
        <v> </v>
      </c>
      <c r="X10" s="3" t="str">
        <f>IF(Sheet1!W23&gt;0,Sheet1!W23," ")</f>
        <v> </v>
      </c>
      <c r="Y10" s="3"/>
    </row>
    <row r="11" spans="1:25" ht="12.75">
      <c r="A11" t="s">
        <v>19</v>
      </c>
      <c r="B11">
        <v>2</v>
      </c>
      <c r="C11">
        <f t="shared" si="0"/>
        <v>14</v>
      </c>
      <c r="D11" t="s">
        <v>34</v>
      </c>
      <c r="E11" s="6">
        <f>IF(Sheet1!D24&gt;=0,Sheet1!D24," ")/12</f>
        <v>5970.5</v>
      </c>
      <c r="F11" s="6">
        <f>IF(Sheet1!E24&gt;=0,Sheet1!E24," ")/12</f>
        <v>6184.5</v>
      </c>
      <c r="G11" s="6">
        <f>IF(Sheet1!F24&gt;=0,Sheet1!F24," ")/12</f>
        <v>6398.333333333333</v>
      </c>
      <c r="H11" s="6">
        <f>IF(Sheet1!G24&gt;=0,Sheet1!G24," ")/12</f>
        <v>6612.25</v>
      </c>
      <c r="I11" s="6">
        <f>IF(Sheet1!H24&gt;=0,Sheet1!H24," ")/12</f>
        <v>6826.083333333333</v>
      </c>
      <c r="J11" s="6">
        <f>IF(Sheet1!I24&gt;=0,Sheet1!I24," ")/12</f>
        <v>7039.916666666667</v>
      </c>
      <c r="K11" s="6">
        <f>IF(Sheet1!J24&gt;=0,Sheet1!J24," ")/12</f>
        <v>7258.75</v>
      </c>
      <c r="L11" s="6">
        <f>IF(Sheet1!K24&gt;=0,Sheet1!K24," ")/12</f>
        <v>7483.75</v>
      </c>
      <c r="M11" s="6">
        <f>IF(Sheet1!L24&gt;=0,Sheet1!L24," ")/12</f>
        <v>7708.75</v>
      </c>
      <c r="N11" s="6">
        <f>IF(Sheet1!M24&gt;=0,Sheet1!M24," ")/12</f>
        <v>7933.75</v>
      </c>
      <c r="O11" s="6">
        <f>IF(Sheet1!N24&gt;=0,Sheet1!N24," ")/12</f>
        <v>8158.75</v>
      </c>
      <c r="P11" s="6">
        <f>IF(Sheet1!O24&gt;=0,Sheet1!O24," ")/12</f>
        <v>8383.666666666666</v>
      </c>
      <c r="Q11" s="6">
        <f>IF(Sheet1!P24&gt;=0,Sheet1!P24," ")/12</f>
        <v>8608.75</v>
      </c>
      <c r="R11" s="6">
        <f>IF(Sheet1!Q24&gt;=0,Sheet1!Q24," ")/12</f>
        <v>8833.75</v>
      </c>
      <c r="S11" s="3" t="str">
        <f>IF(Sheet1!R24&gt;0,Sheet1!R24," ")</f>
        <v> </v>
      </c>
      <c r="T11" s="3" t="str">
        <f>IF(Sheet1!S24&gt;0,Sheet1!S24," ")</f>
        <v> </v>
      </c>
      <c r="U11" s="3" t="str">
        <f>IF(Sheet1!T24&gt;0,Sheet1!T24," ")</f>
        <v> </v>
      </c>
      <c r="V11" s="3" t="str">
        <f>IF(Sheet1!U24&gt;0,Sheet1!U24," ")</f>
        <v> </v>
      </c>
      <c r="W11" s="3" t="str">
        <f>IF(Sheet1!V24&gt;0,Sheet1!V24," ")</f>
        <v> </v>
      </c>
      <c r="X11" s="3" t="str">
        <f>IF(Sheet1!W24&gt;0,Sheet1!W24," ")</f>
        <v> </v>
      </c>
      <c r="Y11" s="3"/>
    </row>
    <row r="12" spans="1:25" ht="12.75">
      <c r="A12" t="s">
        <v>19</v>
      </c>
      <c r="B12">
        <v>2</v>
      </c>
      <c r="C12">
        <f t="shared" si="0"/>
        <v>14</v>
      </c>
      <c r="D12" t="s">
        <v>35</v>
      </c>
      <c r="E12" s="6">
        <f>IF(Sheet1!D25&gt;=0,Sheet1!D25," ")/12</f>
        <v>4836.166666666667</v>
      </c>
      <c r="F12" s="6">
        <f>IF(Sheet1!E25&gt;=0,Sheet1!E25," ")/12</f>
        <v>5009.416666666667</v>
      </c>
      <c r="G12" s="6">
        <f>IF(Sheet1!F25&gt;=0,Sheet1!F25," ")/12</f>
        <v>5182.666666666667</v>
      </c>
      <c r="H12" s="6">
        <f>IF(Sheet1!G25&gt;=0,Sheet1!G25," ")/12</f>
        <v>5355.916666666667</v>
      </c>
      <c r="I12" s="6">
        <f>IF(Sheet1!H25&gt;=0,Sheet1!H25," ")/12</f>
        <v>5529.166666666667</v>
      </c>
      <c r="J12" s="6">
        <f>IF(Sheet1!I25&gt;=0,Sheet1!I25," ")/12</f>
        <v>5702.416666666667</v>
      </c>
      <c r="K12" s="6">
        <f>IF(Sheet1!J25&gt;=0,Sheet1!J25," ")/12</f>
        <v>5875.666666666667</v>
      </c>
      <c r="L12" s="6">
        <f>IF(Sheet1!K25&gt;=0,Sheet1!K25," ")/12</f>
        <v>6048.916666666667</v>
      </c>
      <c r="M12" s="6">
        <f>IF(Sheet1!L25&gt;=0,Sheet1!L25," ")/12</f>
        <v>6222.166666666667</v>
      </c>
      <c r="N12" s="6">
        <f>IF(Sheet1!M25&gt;=0,Sheet1!M25," ")/12</f>
        <v>6395.416666666667</v>
      </c>
      <c r="O12" s="6">
        <f>IF(Sheet1!N25&gt;=0,Sheet1!N25," ")/12</f>
        <v>6568.666666666667</v>
      </c>
      <c r="P12" s="6">
        <f>IF(Sheet1!O25&gt;=0,Sheet1!O25," ")/12</f>
        <v>6741.916666666667</v>
      </c>
      <c r="Q12" s="6">
        <f>IF(Sheet1!P25&gt;=0,Sheet1!P25," ")/12</f>
        <v>6915.166666666667</v>
      </c>
      <c r="R12" s="6">
        <f>IF(Sheet1!Q25&gt;=0,Sheet1!Q25," ")/12</f>
        <v>7088.416666666667</v>
      </c>
      <c r="S12" s="3" t="str">
        <f>IF(Sheet1!R25&gt;0,Sheet1!R25," ")</f>
        <v> </v>
      </c>
      <c r="T12" s="3" t="str">
        <f>IF(Sheet1!S25&gt;0,Sheet1!S25," ")</f>
        <v> </v>
      </c>
      <c r="U12" s="3" t="str">
        <f>IF(Sheet1!T25&gt;0,Sheet1!T25," ")</f>
        <v> </v>
      </c>
      <c r="V12" s="3" t="str">
        <f>IF(Sheet1!U25&gt;0,Sheet1!U25," ")</f>
        <v> </v>
      </c>
      <c r="W12" s="3" t="str">
        <f>IF(Sheet1!V25&gt;0,Sheet1!V25," ")</f>
        <v> </v>
      </c>
      <c r="X12" s="3" t="str">
        <f>IF(Sheet1!W25&gt;0,Sheet1!W25," ")</f>
        <v> </v>
      </c>
      <c r="Y12" s="3"/>
    </row>
    <row r="13" spans="1:25" ht="12.75">
      <c r="A13" t="s">
        <v>19</v>
      </c>
      <c r="B13">
        <v>2</v>
      </c>
      <c r="C13">
        <f t="shared" si="0"/>
        <v>14</v>
      </c>
      <c r="D13" t="s">
        <v>36</v>
      </c>
      <c r="E13" s="6">
        <f>IF(Sheet1!D26&gt;=0,Sheet1!D26," ")/12</f>
        <v>4836.166666666667</v>
      </c>
      <c r="F13" s="6">
        <f>IF(Sheet1!E26&gt;=0,Sheet1!E26," ")/12</f>
        <v>5009.416666666667</v>
      </c>
      <c r="G13" s="6">
        <f>IF(Sheet1!F26&gt;=0,Sheet1!F26," ")/12</f>
        <v>5182.666666666667</v>
      </c>
      <c r="H13" s="6">
        <f>IF(Sheet1!G26&gt;=0,Sheet1!G26," ")/12</f>
        <v>5355.916666666667</v>
      </c>
      <c r="I13" s="6">
        <f>IF(Sheet1!H26&gt;=0,Sheet1!H26," ")/12</f>
        <v>5529.166666666667</v>
      </c>
      <c r="J13" s="6">
        <f>IF(Sheet1!I26&gt;=0,Sheet1!I26," ")/12</f>
        <v>5702.416666666667</v>
      </c>
      <c r="K13" s="6">
        <f>IF(Sheet1!J26&gt;=0,Sheet1!J26," ")/12</f>
        <v>5875.666666666667</v>
      </c>
      <c r="L13" s="6">
        <f>IF(Sheet1!K26&gt;=0,Sheet1!K26," ")/12</f>
        <v>6048.916666666667</v>
      </c>
      <c r="M13" s="6">
        <f>IF(Sheet1!L26&gt;=0,Sheet1!L26," ")/12</f>
        <v>6222.166666666667</v>
      </c>
      <c r="N13" s="6">
        <f>IF(Sheet1!M26&gt;=0,Sheet1!M26," ")/12</f>
        <v>6395.416666666667</v>
      </c>
      <c r="O13" s="6">
        <f>IF(Sheet1!N26&gt;=0,Sheet1!N26," ")/12</f>
        <v>6568.666666666667</v>
      </c>
      <c r="P13" s="6">
        <f>IF(Sheet1!O26&gt;=0,Sheet1!O26," ")/12</f>
        <v>6741.916666666667</v>
      </c>
      <c r="Q13" s="6">
        <f>IF(Sheet1!P26&gt;=0,Sheet1!P26," ")/12</f>
        <v>6915.166666666667</v>
      </c>
      <c r="R13" s="6">
        <f>IF(Sheet1!Q26&gt;=0,Sheet1!Q26," ")/12</f>
        <v>7088.416666666667</v>
      </c>
      <c r="S13" s="3" t="str">
        <f>IF(Sheet1!R26&gt;0,Sheet1!R26," ")</f>
        <v> </v>
      </c>
      <c r="T13" s="3" t="str">
        <f>IF(Sheet1!S26&gt;0,Sheet1!S26," ")</f>
        <v> </v>
      </c>
      <c r="U13" s="3" t="str">
        <f>IF(Sheet1!T26&gt;0,Sheet1!T26," ")</f>
        <v> </v>
      </c>
      <c r="V13" s="3" t="str">
        <f>IF(Sheet1!U26&gt;0,Sheet1!U26," ")</f>
        <v> </v>
      </c>
      <c r="W13" s="3" t="str">
        <f>IF(Sheet1!V26&gt;0,Sheet1!V26," ")</f>
        <v> </v>
      </c>
      <c r="X13" s="3" t="str">
        <f>IF(Sheet1!W26&gt;0,Sheet1!W26," ")</f>
        <v> </v>
      </c>
      <c r="Y13" s="3"/>
    </row>
    <row r="14" spans="1:25" ht="12.75">
      <c r="A14" t="s">
        <v>19</v>
      </c>
      <c r="B14">
        <v>2</v>
      </c>
      <c r="C14">
        <f t="shared" si="0"/>
        <v>14</v>
      </c>
      <c r="D14" t="s">
        <v>37</v>
      </c>
      <c r="E14" s="6">
        <f>IF(Sheet1!D27&gt;=0,Sheet1!D27," ")/12</f>
        <v>0</v>
      </c>
      <c r="F14" s="6">
        <f>IF(Sheet1!E27&gt;=0,Sheet1!E27," ")/12</f>
        <v>0</v>
      </c>
      <c r="G14" s="6">
        <f>IF(Sheet1!F27&gt;=0,Sheet1!F27," ")/12</f>
        <v>0</v>
      </c>
      <c r="H14" s="6">
        <f>IF(Sheet1!G27&gt;=0,Sheet1!G27," ")/12</f>
        <v>0</v>
      </c>
      <c r="I14" s="6">
        <f>IF(Sheet1!H27&gt;=0,Sheet1!H27," ")/12</f>
        <v>0</v>
      </c>
      <c r="J14" s="6">
        <f>IF(Sheet1!I27&gt;=0,Sheet1!I27," ")/12</f>
        <v>0</v>
      </c>
      <c r="K14" s="6">
        <f>IF(Sheet1!J27&gt;=0,Sheet1!J27," ")/12</f>
        <v>0</v>
      </c>
      <c r="L14" s="6">
        <f>IF(Sheet1!K27&gt;=0,Sheet1!K27," ")/12</f>
        <v>0</v>
      </c>
      <c r="M14" s="6">
        <f>IF(Sheet1!L27&gt;=0,Sheet1!L27," ")/12</f>
        <v>0</v>
      </c>
      <c r="N14" s="6">
        <f>IF(Sheet1!M27&gt;=0,Sheet1!M27," ")/12</f>
        <v>0</v>
      </c>
      <c r="O14" s="6">
        <f>IF(Sheet1!N27&gt;=0,Sheet1!N27," ")/12</f>
        <v>0</v>
      </c>
      <c r="P14" s="6">
        <f>IF(Sheet1!O27&gt;=0,Sheet1!O27," ")/12</f>
        <v>0</v>
      </c>
      <c r="Q14" s="6">
        <f>IF(Sheet1!P27&gt;=0,Sheet1!P27," ")/12</f>
        <v>0</v>
      </c>
      <c r="R14" s="6">
        <f>IF(Sheet1!Q27&gt;=0,Sheet1!Q27," ")/12</f>
        <v>0</v>
      </c>
      <c r="S14" s="3" t="str">
        <f>IF(Sheet1!R27&gt;0,Sheet1!R27," ")</f>
        <v> </v>
      </c>
      <c r="T14" s="3" t="str">
        <f>IF(Sheet1!S27&gt;0,Sheet1!S27," ")</f>
        <v> </v>
      </c>
      <c r="U14" s="3" t="str">
        <f>IF(Sheet1!T27&gt;0,Sheet1!T27," ")</f>
        <v> </v>
      </c>
      <c r="V14" s="3" t="str">
        <f>IF(Sheet1!U27&gt;0,Sheet1!U27," ")</f>
        <v> </v>
      </c>
      <c r="W14" s="3" t="str">
        <f>IF(Sheet1!V27&gt;0,Sheet1!V27," ")</f>
        <v> </v>
      </c>
      <c r="X14" s="3" t="str">
        <f>IF(Sheet1!W27&gt;0,Sheet1!W27," ")</f>
        <v> </v>
      </c>
      <c r="Y14" s="3"/>
    </row>
    <row r="15" spans="1:25" ht="12.75">
      <c r="A15" t="s">
        <v>19</v>
      </c>
      <c r="B15">
        <v>3</v>
      </c>
      <c r="C15">
        <f t="shared" si="0"/>
        <v>14</v>
      </c>
      <c r="D15" t="s">
        <v>33</v>
      </c>
      <c r="E15" s="6">
        <f>IF(Sheet1!D29&gt;=0,Sheet1!D29," ")/12</f>
        <v>7251.583333333333</v>
      </c>
      <c r="F15" s="6">
        <f>IF(Sheet1!E29&gt;=0,Sheet1!E29," ")/12</f>
        <v>7521.666666666667</v>
      </c>
      <c r="G15" s="6">
        <f>IF(Sheet1!F29&gt;=0,Sheet1!F29," ")/12</f>
        <v>7791.666666666667</v>
      </c>
      <c r="H15" s="6">
        <f>IF(Sheet1!G29&gt;=0,Sheet1!G29," ")/12</f>
        <v>8061.666666666667</v>
      </c>
      <c r="I15" s="6">
        <f>IF(Sheet1!H29&gt;=0,Sheet1!H29," ")/12</f>
        <v>8331.75</v>
      </c>
      <c r="J15" s="6">
        <f>IF(Sheet1!I29&gt;=0,Sheet1!I29," ")/12</f>
        <v>8601.75</v>
      </c>
      <c r="K15" s="6">
        <f>IF(Sheet1!J29&gt;=0,Sheet1!J29," ")/12</f>
        <v>8871.75</v>
      </c>
      <c r="L15" s="6">
        <f>IF(Sheet1!K29&gt;=0,Sheet1!K29," ")/12</f>
        <v>9141.75</v>
      </c>
      <c r="M15" s="6">
        <f>IF(Sheet1!L29&gt;=0,Sheet1!L29," ")/12</f>
        <v>9411.833333333334</v>
      </c>
      <c r="N15" s="6">
        <f>IF(Sheet1!M29&gt;=0,Sheet1!M29," ")/12</f>
        <v>9681.833333333334</v>
      </c>
      <c r="O15" s="6">
        <f>IF(Sheet1!N29&gt;=0,Sheet1!N29," ")/12</f>
        <v>9951.833333333334</v>
      </c>
      <c r="P15" s="6">
        <f>IF(Sheet1!O29&gt;=0,Sheet1!O29," ")/12</f>
        <v>10221.833333333334</v>
      </c>
      <c r="Q15" s="6">
        <f>IF(Sheet1!P29&gt;=0,Sheet1!P29," ")/12</f>
        <v>10491.916666666666</v>
      </c>
      <c r="R15" s="6">
        <f>IF(Sheet1!Q29&gt;=0,Sheet1!Q29," ")/12</f>
        <v>10761.916666666666</v>
      </c>
      <c r="S15" s="3" t="str">
        <f>IF(Sheet1!R29&gt;0,Sheet1!R29," ")</f>
        <v> </v>
      </c>
      <c r="T15" s="3" t="str">
        <f>IF(Sheet1!S29&gt;0,Sheet1!S29," ")</f>
        <v> </v>
      </c>
      <c r="U15" s="3" t="str">
        <f>IF(Sheet1!T29&gt;0,Sheet1!T29," ")</f>
        <v> </v>
      </c>
      <c r="V15" s="3" t="str">
        <f>IF(Sheet1!U29&gt;0,Sheet1!U29," ")</f>
        <v> </v>
      </c>
      <c r="W15" s="3" t="str">
        <f>IF(Sheet1!V29&gt;0,Sheet1!V29," ")</f>
        <v> </v>
      </c>
      <c r="X15" s="3" t="str">
        <f>IF(Sheet1!W29&gt;0,Sheet1!W29," ")</f>
        <v> </v>
      </c>
      <c r="Y15" s="3"/>
    </row>
    <row r="16" spans="1:25" ht="12.75">
      <c r="A16" t="s">
        <v>19</v>
      </c>
      <c r="B16">
        <v>3</v>
      </c>
      <c r="C16">
        <f t="shared" si="0"/>
        <v>14</v>
      </c>
      <c r="D16" t="s">
        <v>34</v>
      </c>
      <c r="E16" s="6">
        <f>IF(Sheet1!D30&gt;=0,Sheet1!D30," ")/12</f>
        <v>7164.833333333333</v>
      </c>
      <c r="F16" s="6">
        <f>IF(Sheet1!E30&gt;=0,Sheet1!E30," ")/12</f>
        <v>7435</v>
      </c>
      <c r="G16" s="6">
        <f>IF(Sheet1!F30&gt;=0,Sheet1!F30," ")/12</f>
        <v>7705</v>
      </c>
      <c r="H16" s="6">
        <f>IF(Sheet1!G30&gt;=0,Sheet1!G30," ")/12</f>
        <v>7975.083333333333</v>
      </c>
      <c r="I16" s="6">
        <f>IF(Sheet1!H30&gt;=0,Sheet1!H30," ")/12</f>
        <v>8245.25</v>
      </c>
      <c r="J16" s="6">
        <f>IF(Sheet1!I30&gt;=0,Sheet1!I30," ")/12</f>
        <v>8515.333333333334</v>
      </c>
      <c r="K16" s="6">
        <f>IF(Sheet1!J30&gt;=0,Sheet1!J30," ")/12</f>
        <v>8785.416666666666</v>
      </c>
      <c r="L16" s="6">
        <f>IF(Sheet1!K30&gt;=0,Sheet1!K30," ")/12</f>
        <v>9055.5</v>
      </c>
      <c r="M16" s="6">
        <f>IF(Sheet1!L30&gt;=0,Sheet1!L30," ")/12</f>
        <v>9325.666666666666</v>
      </c>
      <c r="N16" s="6">
        <f>IF(Sheet1!M30&gt;=0,Sheet1!M30," ")/12</f>
        <v>9595.75</v>
      </c>
      <c r="O16" s="6">
        <f>IF(Sheet1!N30&gt;=0,Sheet1!N30," ")/12</f>
        <v>9865.833333333334</v>
      </c>
      <c r="P16" s="6">
        <f>IF(Sheet1!O30&gt;=0,Sheet1!O30," ")/12</f>
        <v>10135.833333333334</v>
      </c>
      <c r="Q16" s="6">
        <f>IF(Sheet1!P30&gt;=0,Sheet1!P30," ")/12</f>
        <v>10406</v>
      </c>
      <c r="R16" s="6">
        <f>IF(Sheet1!Q30&gt;=0,Sheet1!Q30," ")/12</f>
        <v>10676.083333333334</v>
      </c>
      <c r="S16" s="3" t="str">
        <f>IF(Sheet1!R30&gt;0,Sheet1!R30," ")</f>
        <v> </v>
      </c>
      <c r="T16" s="3" t="str">
        <f>IF(Sheet1!S30&gt;0,Sheet1!S30," ")</f>
        <v> </v>
      </c>
      <c r="U16" s="3" t="str">
        <f>IF(Sheet1!T30&gt;0,Sheet1!T30," ")</f>
        <v> </v>
      </c>
      <c r="V16" s="3" t="str">
        <f>IF(Sheet1!U30&gt;0,Sheet1!U30," ")</f>
        <v> </v>
      </c>
      <c r="W16" s="3" t="str">
        <f>IF(Sheet1!V30&gt;0,Sheet1!V30," ")</f>
        <v> </v>
      </c>
      <c r="X16" s="3" t="str">
        <f>IF(Sheet1!W30&gt;0,Sheet1!W30," ")</f>
        <v> </v>
      </c>
      <c r="Y16" s="3"/>
    </row>
    <row r="17" spans="1:25" ht="12.75">
      <c r="A17" t="s">
        <v>19</v>
      </c>
      <c r="B17">
        <v>3</v>
      </c>
      <c r="C17">
        <f t="shared" si="0"/>
        <v>14</v>
      </c>
      <c r="D17" t="s">
        <v>35</v>
      </c>
      <c r="E17" s="6">
        <f>IF(Sheet1!D31&gt;=0,Sheet1!D31," ")/12</f>
        <v>5803.75</v>
      </c>
      <c r="F17" s="6">
        <f>IF(Sheet1!E31&gt;=0,Sheet1!E31," ")/12</f>
        <v>6011.666666666667</v>
      </c>
      <c r="G17" s="6">
        <f>IF(Sheet1!F31&gt;=0,Sheet1!F31," ")/12</f>
        <v>6219.583333333333</v>
      </c>
      <c r="H17" s="6">
        <f>IF(Sheet1!G31&gt;=0,Sheet1!G31," ")/12</f>
        <v>6427.5</v>
      </c>
      <c r="I17" s="6">
        <f>IF(Sheet1!H31&gt;=0,Sheet1!H31," ")/12</f>
        <v>6635.416666666667</v>
      </c>
      <c r="J17" s="6">
        <f>IF(Sheet1!I31&gt;=0,Sheet1!I31," ")/12</f>
        <v>6843.333333333333</v>
      </c>
      <c r="K17" s="6">
        <f>IF(Sheet1!J31&gt;=0,Sheet1!J31," ")/12</f>
        <v>7051.25</v>
      </c>
      <c r="L17" s="6">
        <f>IF(Sheet1!K31&gt;=0,Sheet1!K31," ")/12</f>
        <v>7259.166666666667</v>
      </c>
      <c r="M17" s="6">
        <f>IF(Sheet1!L31&gt;=0,Sheet1!L31," ")/12</f>
        <v>7467.083333333333</v>
      </c>
      <c r="N17" s="6">
        <f>IF(Sheet1!M31&gt;=0,Sheet1!M31," ")/12</f>
        <v>7675</v>
      </c>
      <c r="O17" s="6">
        <f>IF(Sheet1!N31&gt;=0,Sheet1!N31," ")/12</f>
        <v>7882.916666666667</v>
      </c>
      <c r="P17" s="6">
        <f>IF(Sheet1!O31&gt;=0,Sheet1!O31," ")/12</f>
        <v>8090.833333333333</v>
      </c>
      <c r="Q17" s="6">
        <f>IF(Sheet1!P31&gt;=0,Sheet1!P31," ")/12</f>
        <v>8298.75</v>
      </c>
      <c r="R17" s="6">
        <f>IF(Sheet1!Q31&gt;=0,Sheet1!Q31," ")/12</f>
        <v>8506.666666666666</v>
      </c>
      <c r="S17" s="3" t="str">
        <f>IF(Sheet1!R31&gt;0,Sheet1!R31," ")</f>
        <v> </v>
      </c>
      <c r="T17" s="3" t="str">
        <f>IF(Sheet1!S31&gt;0,Sheet1!S31," ")</f>
        <v> </v>
      </c>
      <c r="U17" s="3" t="str">
        <f>IF(Sheet1!T31&gt;0,Sheet1!T31," ")</f>
        <v> </v>
      </c>
      <c r="V17" s="3" t="str">
        <f>IF(Sheet1!U31&gt;0,Sheet1!U31," ")</f>
        <v> </v>
      </c>
      <c r="W17" s="3" t="str">
        <f>IF(Sheet1!V31&gt;0,Sheet1!V31," ")</f>
        <v> </v>
      </c>
      <c r="X17" s="3" t="str">
        <f>IF(Sheet1!W31&gt;0,Sheet1!W31," ")</f>
        <v> </v>
      </c>
      <c r="Y17" s="3"/>
    </row>
    <row r="18" spans="1:25" ht="12.75">
      <c r="A18" t="s">
        <v>19</v>
      </c>
      <c r="B18">
        <v>3</v>
      </c>
      <c r="C18">
        <f t="shared" si="0"/>
        <v>14</v>
      </c>
      <c r="D18" t="s">
        <v>36</v>
      </c>
      <c r="E18" s="6">
        <f>IF(Sheet1!D32&gt;=0,Sheet1!D32," ")/12</f>
        <v>5803.75</v>
      </c>
      <c r="F18" s="6">
        <f>IF(Sheet1!E32&gt;=0,Sheet1!E32," ")/12</f>
        <v>6011.666666666667</v>
      </c>
      <c r="G18" s="6">
        <f>IF(Sheet1!F32&gt;=0,Sheet1!F32," ")/12</f>
        <v>6219.583333333333</v>
      </c>
      <c r="H18" s="6">
        <f>IF(Sheet1!G32&gt;=0,Sheet1!G32," ")/12</f>
        <v>6427.5</v>
      </c>
      <c r="I18" s="6">
        <f>IF(Sheet1!H32&gt;=0,Sheet1!H32," ")/12</f>
        <v>6635.416666666667</v>
      </c>
      <c r="J18" s="6">
        <f>IF(Sheet1!I32&gt;=0,Sheet1!I32," ")/12</f>
        <v>6843.333333333333</v>
      </c>
      <c r="K18" s="6">
        <f>IF(Sheet1!J32&gt;=0,Sheet1!J32," ")/12</f>
        <v>7051.25</v>
      </c>
      <c r="L18" s="6">
        <f>IF(Sheet1!K32&gt;=0,Sheet1!K32," ")/12</f>
        <v>7259.166666666667</v>
      </c>
      <c r="M18" s="6">
        <f>IF(Sheet1!L32&gt;=0,Sheet1!L32," ")/12</f>
        <v>7467.083333333333</v>
      </c>
      <c r="N18" s="6">
        <f>IF(Sheet1!M32&gt;=0,Sheet1!M32," ")/12</f>
        <v>7675</v>
      </c>
      <c r="O18" s="6">
        <f>IF(Sheet1!N32&gt;=0,Sheet1!N32," ")/12</f>
        <v>7882.916666666667</v>
      </c>
      <c r="P18" s="6">
        <f>IF(Sheet1!O32&gt;=0,Sheet1!O32," ")/12</f>
        <v>8090.833333333333</v>
      </c>
      <c r="Q18" s="6">
        <f>IF(Sheet1!P32&gt;=0,Sheet1!P32," ")/12</f>
        <v>8298.75</v>
      </c>
      <c r="R18" s="6">
        <f>IF(Sheet1!Q32&gt;=0,Sheet1!Q32," ")/12</f>
        <v>8506.666666666666</v>
      </c>
      <c r="S18" s="3" t="str">
        <f>IF(Sheet1!R32&gt;0,Sheet1!R32," ")</f>
        <v> </v>
      </c>
      <c r="T18" s="3" t="str">
        <f>IF(Sheet1!S32&gt;0,Sheet1!S32," ")</f>
        <v> </v>
      </c>
      <c r="U18" s="3" t="str">
        <f>IF(Sheet1!T32&gt;0,Sheet1!T32," ")</f>
        <v> </v>
      </c>
      <c r="V18" s="3" t="str">
        <f>IF(Sheet1!U32&gt;0,Sheet1!U32," ")</f>
        <v> </v>
      </c>
      <c r="W18" s="3" t="str">
        <f>IF(Sheet1!V32&gt;0,Sheet1!V32," ")</f>
        <v> </v>
      </c>
      <c r="X18" s="3" t="str">
        <f>IF(Sheet1!W32&gt;0,Sheet1!W32," ")</f>
        <v> </v>
      </c>
      <c r="Y18" s="3"/>
    </row>
    <row r="19" spans="1:25" ht="12.75">
      <c r="A19" t="s">
        <v>19</v>
      </c>
      <c r="B19">
        <v>3</v>
      </c>
      <c r="C19">
        <f t="shared" si="0"/>
        <v>14</v>
      </c>
      <c r="D19" t="s">
        <v>37</v>
      </c>
      <c r="E19" s="6">
        <f>IF(Sheet1!D33&gt;=0,Sheet1!D33," ")/12</f>
        <v>0</v>
      </c>
      <c r="F19" s="6">
        <f>IF(Sheet1!E33&gt;=0,Sheet1!E33," ")/12</f>
        <v>0</v>
      </c>
      <c r="G19" s="6">
        <f>IF(Sheet1!F33&gt;=0,Sheet1!F33," ")/12</f>
        <v>0</v>
      </c>
      <c r="H19" s="6">
        <f>IF(Sheet1!G33&gt;=0,Sheet1!G33," ")/12</f>
        <v>0</v>
      </c>
      <c r="I19" s="6">
        <f>IF(Sheet1!H33&gt;=0,Sheet1!H33," ")/12</f>
        <v>0</v>
      </c>
      <c r="J19" s="6">
        <f>IF(Sheet1!I33&gt;=0,Sheet1!I33," ")/12</f>
        <v>0</v>
      </c>
      <c r="K19" s="6">
        <f>IF(Sheet1!J33&gt;=0,Sheet1!J33," ")/12</f>
        <v>0</v>
      </c>
      <c r="L19" s="6">
        <f>IF(Sheet1!K33&gt;=0,Sheet1!K33," ")/12</f>
        <v>0</v>
      </c>
      <c r="M19" s="6">
        <f>IF(Sheet1!L33&gt;=0,Sheet1!L33," ")/12</f>
        <v>0</v>
      </c>
      <c r="N19" s="6">
        <f>IF(Sheet1!M33&gt;=0,Sheet1!M33," ")/12</f>
        <v>0</v>
      </c>
      <c r="O19" s="6">
        <f>IF(Sheet1!N33&gt;=0,Sheet1!N33," ")/12</f>
        <v>0</v>
      </c>
      <c r="P19" s="6">
        <f>IF(Sheet1!O33&gt;=0,Sheet1!O33," ")/12</f>
        <v>0</v>
      </c>
      <c r="Q19" s="6">
        <f>IF(Sheet1!P33&gt;=0,Sheet1!P33," ")/12</f>
        <v>0</v>
      </c>
      <c r="R19" s="6">
        <f>IF(Sheet1!Q33&gt;=0,Sheet1!Q33," ")/12</f>
        <v>0</v>
      </c>
      <c r="S19" s="3" t="str">
        <f>IF(Sheet1!R33&gt;0,Sheet1!R33," ")</f>
        <v> </v>
      </c>
      <c r="T19" s="3" t="str">
        <f>IF(Sheet1!S33&gt;0,Sheet1!S33," ")</f>
        <v> </v>
      </c>
      <c r="U19" s="3" t="str">
        <f>IF(Sheet1!T33&gt;0,Sheet1!T33," ")</f>
        <v> </v>
      </c>
      <c r="V19" s="3" t="str">
        <f>IF(Sheet1!U33&gt;0,Sheet1!U33," ")</f>
        <v> </v>
      </c>
      <c r="W19" s="3" t="str">
        <f>IF(Sheet1!V33&gt;0,Sheet1!V33," ")</f>
        <v> </v>
      </c>
      <c r="X19" s="3" t="str">
        <f>IF(Sheet1!W33&gt;0,Sheet1!W33," ")</f>
        <v> </v>
      </c>
      <c r="Y19" s="3"/>
    </row>
    <row r="20" spans="1:25" ht="12.75">
      <c r="A20" t="s">
        <v>19</v>
      </c>
      <c r="B20">
        <v>4</v>
      </c>
      <c r="C20">
        <f t="shared" si="0"/>
        <v>14</v>
      </c>
      <c r="D20" t="s">
        <v>33</v>
      </c>
      <c r="E20" s="6">
        <f>IF(Sheet1!D35&gt;=0,Sheet1!D35," ")/12</f>
        <v>8758.333333333334</v>
      </c>
      <c r="F20" s="6">
        <f>IF(Sheet1!E35&gt;=0,Sheet1!E35," ")/12</f>
        <v>9082.5</v>
      </c>
      <c r="G20" s="6">
        <f>IF(Sheet1!F35&gt;=0,Sheet1!F35," ")/12</f>
        <v>9406.583333333334</v>
      </c>
      <c r="H20" s="6">
        <f>IF(Sheet1!G35&gt;=0,Sheet1!G35," ")/12</f>
        <v>9730.75</v>
      </c>
      <c r="I20" s="6">
        <f>IF(Sheet1!H35&gt;=0,Sheet1!H35," ")/12</f>
        <v>10054.833333333334</v>
      </c>
      <c r="J20" s="6">
        <f>IF(Sheet1!I35&gt;=0,Sheet1!I35," ")/12</f>
        <v>10379</v>
      </c>
      <c r="K20" s="6">
        <f>IF(Sheet1!J35&gt;=0,Sheet1!J35," ")/12</f>
        <v>10703.166666666666</v>
      </c>
      <c r="L20" s="6">
        <f>IF(Sheet1!K35&gt;=0,Sheet1!K35," ")/12</f>
        <v>11028.416666666666</v>
      </c>
      <c r="M20" s="6">
        <f>IF(Sheet1!L35&gt;=0,Sheet1!L35," ")/12</f>
        <v>11365.666666666666</v>
      </c>
      <c r="N20" s="6">
        <f>IF(Sheet1!M35&gt;=0,Sheet1!M35," ")/12</f>
        <v>11702.916666666666</v>
      </c>
      <c r="O20" s="6">
        <f>IF(Sheet1!N35&gt;=0,Sheet1!N35," ")/12</f>
        <v>12040.166666666666</v>
      </c>
      <c r="P20" s="6">
        <f>IF(Sheet1!O35&gt;=0,Sheet1!O35," ")/12</f>
        <v>12377.5</v>
      </c>
      <c r="Q20" s="6">
        <f>IF(Sheet1!P35&gt;=0,Sheet1!P35," ")/12</f>
        <v>12714.75</v>
      </c>
      <c r="R20" s="6">
        <f>IF(Sheet1!Q35&gt;=0,Sheet1!Q35," ")/12</f>
        <v>13052</v>
      </c>
      <c r="S20" s="3" t="str">
        <f>IF(Sheet1!R35&gt;0,Sheet1!R35," ")</f>
        <v> </v>
      </c>
      <c r="T20" s="3" t="str">
        <f>IF(Sheet1!S35&gt;0,Sheet1!S35," ")</f>
        <v> </v>
      </c>
      <c r="U20" s="3" t="str">
        <f>IF(Sheet1!T35&gt;0,Sheet1!T35," ")</f>
        <v> </v>
      </c>
      <c r="V20" s="3" t="str">
        <f>IF(Sheet1!U35&gt;0,Sheet1!U35," ")</f>
        <v> </v>
      </c>
      <c r="W20" s="3" t="str">
        <f>IF(Sheet1!V35&gt;0,Sheet1!V35," ")</f>
        <v> </v>
      </c>
      <c r="X20" s="3" t="str">
        <f>IF(Sheet1!W35&gt;0,Sheet1!W35," ")</f>
        <v> </v>
      </c>
      <c r="Y20" s="3"/>
    </row>
    <row r="21" spans="1:25" ht="12.75">
      <c r="A21" t="s">
        <v>19</v>
      </c>
      <c r="B21">
        <v>4</v>
      </c>
      <c r="C21">
        <f t="shared" si="0"/>
        <v>14</v>
      </c>
      <c r="D21" t="s">
        <v>34</v>
      </c>
      <c r="E21" s="6">
        <f>IF(Sheet1!D36&gt;=0,Sheet1!D36," ")/12</f>
        <v>8672.166666666666</v>
      </c>
      <c r="F21" s="6">
        <f>IF(Sheet1!E36&gt;=0,Sheet1!E36," ")/12</f>
        <v>8996.25</v>
      </c>
      <c r="G21" s="6">
        <f>IF(Sheet1!F36&gt;=0,Sheet1!F36," ")/12</f>
        <v>9320.416666666666</v>
      </c>
      <c r="H21" s="6">
        <f>IF(Sheet1!G36&gt;=0,Sheet1!G36," ")/12</f>
        <v>9644.5</v>
      </c>
      <c r="I21" s="6">
        <f>IF(Sheet1!H36&gt;=0,Sheet1!H36," ")/12</f>
        <v>9968.666666666666</v>
      </c>
      <c r="J21" s="6">
        <f>IF(Sheet1!I36&gt;=0,Sheet1!I36," ")/12</f>
        <v>10292.666666666666</v>
      </c>
      <c r="K21" s="6">
        <f>IF(Sheet1!J36&gt;=0,Sheet1!J36," ")/12</f>
        <v>10616.833333333334</v>
      </c>
      <c r="L21" s="6">
        <f>IF(Sheet1!K36&gt;=0,Sheet1!K36," ")/12</f>
        <v>10940.916666666666</v>
      </c>
      <c r="M21" s="6">
        <f>IF(Sheet1!L36&gt;=0,Sheet1!L36," ")/12</f>
        <v>11265.083333333334</v>
      </c>
      <c r="N21" s="6">
        <f>IF(Sheet1!M36&gt;=0,Sheet1!M36," ")/12</f>
        <v>11589.166666666666</v>
      </c>
      <c r="O21" s="6">
        <f>IF(Sheet1!N36&gt;=0,Sheet1!N36," ")/12</f>
        <v>11913.333333333334</v>
      </c>
      <c r="P21" s="6">
        <f>IF(Sheet1!O36&gt;=0,Sheet1!O36," ")/12</f>
        <v>12237.416666666666</v>
      </c>
      <c r="Q21" s="6">
        <f>IF(Sheet1!P36&gt;=0,Sheet1!P36," ")/12</f>
        <v>12561.5</v>
      </c>
      <c r="R21" s="6">
        <f>IF(Sheet1!Q36&gt;=0,Sheet1!Q36," ")/12</f>
        <v>12885.666666666666</v>
      </c>
      <c r="S21" s="3" t="str">
        <f>IF(Sheet1!R36&gt;0,Sheet1!R36," ")</f>
        <v> </v>
      </c>
      <c r="T21" s="3" t="str">
        <f>IF(Sheet1!S36&gt;0,Sheet1!S36," ")</f>
        <v> </v>
      </c>
      <c r="U21" s="3" t="str">
        <f>IF(Sheet1!T36&gt;0,Sheet1!T36," ")</f>
        <v> </v>
      </c>
      <c r="V21" s="3" t="str">
        <f>IF(Sheet1!U36&gt;0,Sheet1!U36," ")</f>
        <v> </v>
      </c>
      <c r="W21" s="3" t="str">
        <f>IF(Sheet1!V36&gt;0,Sheet1!V36," ")</f>
        <v> </v>
      </c>
      <c r="X21" s="3" t="str">
        <f>IF(Sheet1!W36&gt;0,Sheet1!W36," ")</f>
        <v> </v>
      </c>
      <c r="Y21" s="3"/>
    </row>
    <row r="22" spans="1:25" ht="12.75">
      <c r="A22" t="s">
        <v>19</v>
      </c>
      <c r="B22">
        <v>4</v>
      </c>
      <c r="C22">
        <f t="shared" si="0"/>
        <v>14</v>
      </c>
      <c r="D22" t="s">
        <v>35</v>
      </c>
      <c r="E22" s="6">
        <f>IF(Sheet1!D37&gt;=0,Sheet1!D37," ")/12</f>
        <v>6963.916666666667</v>
      </c>
      <c r="F22" s="6">
        <f>IF(Sheet1!E37&gt;=0,Sheet1!E37," ")/12</f>
        <v>7213.5</v>
      </c>
      <c r="G22" s="6">
        <f>IF(Sheet1!F37&gt;=0,Sheet1!F37," ")/12</f>
        <v>7463.083333333333</v>
      </c>
      <c r="H22" s="6">
        <f>IF(Sheet1!G37&gt;=0,Sheet1!G37," ")/12</f>
        <v>7712.666666666667</v>
      </c>
      <c r="I22" s="6">
        <f>IF(Sheet1!H37&gt;=0,Sheet1!H37," ")/12</f>
        <v>7962.25</v>
      </c>
      <c r="J22" s="6">
        <f>IF(Sheet1!I37&gt;=0,Sheet1!I37," ")/12</f>
        <v>8211.833333333334</v>
      </c>
      <c r="K22" s="6">
        <f>IF(Sheet1!J37&gt;=0,Sheet1!J37," ")/12</f>
        <v>8461.416666666666</v>
      </c>
      <c r="L22" s="6">
        <f>IF(Sheet1!K37&gt;=0,Sheet1!K37," ")/12</f>
        <v>8711</v>
      </c>
      <c r="M22" s="6">
        <f>IF(Sheet1!L37&gt;=0,Sheet1!L37," ")/12</f>
        <v>8960.583333333334</v>
      </c>
      <c r="N22" s="6">
        <f>IF(Sheet1!M37&gt;=0,Sheet1!M37," ")/12</f>
        <v>9210.166666666666</v>
      </c>
      <c r="O22" s="6">
        <f>IF(Sheet1!N37&gt;=0,Sheet1!N37," ")/12</f>
        <v>9459.75</v>
      </c>
      <c r="P22" s="6">
        <f>IF(Sheet1!O37&gt;=0,Sheet1!O37," ")/12</f>
        <v>9709.333333333334</v>
      </c>
      <c r="Q22" s="6">
        <f>IF(Sheet1!P37&gt;=0,Sheet1!P37," ")/12</f>
        <v>9958.916666666666</v>
      </c>
      <c r="R22" s="6">
        <f>IF(Sheet1!Q37&gt;=0,Sheet1!Q37," ")/12</f>
        <v>10208.5</v>
      </c>
      <c r="S22" s="3" t="str">
        <f>IF(Sheet1!R37&gt;0,Sheet1!R37," ")</f>
        <v> </v>
      </c>
      <c r="T22" s="3" t="str">
        <f>IF(Sheet1!S37&gt;0,Sheet1!S37," ")</f>
        <v> </v>
      </c>
      <c r="U22" s="3" t="str">
        <f>IF(Sheet1!T37&gt;0,Sheet1!T37," ")</f>
        <v> </v>
      </c>
      <c r="V22" s="3" t="str">
        <f>IF(Sheet1!U37&gt;0,Sheet1!U37," ")</f>
        <v> </v>
      </c>
      <c r="W22" s="3" t="str">
        <f>IF(Sheet1!V37&gt;0,Sheet1!V37," ")</f>
        <v> </v>
      </c>
      <c r="X22" s="3" t="str">
        <f>IF(Sheet1!W37&gt;0,Sheet1!W37," ")</f>
        <v> </v>
      </c>
      <c r="Y22" s="3"/>
    </row>
    <row r="23" spans="1:25" ht="12.75">
      <c r="A23" t="s">
        <v>19</v>
      </c>
      <c r="B23">
        <v>4</v>
      </c>
      <c r="C23">
        <f t="shared" si="0"/>
        <v>14</v>
      </c>
      <c r="D23" t="s">
        <v>36</v>
      </c>
      <c r="E23" s="6">
        <f>IF(Sheet1!D38&gt;=0,Sheet1!D38," ")/12</f>
        <v>6963.916666666667</v>
      </c>
      <c r="F23" s="6">
        <f>IF(Sheet1!E38&gt;=0,Sheet1!E38," ")/12</f>
        <v>7213.5</v>
      </c>
      <c r="G23" s="6">
        <f>IF(Sheet1!F38&gt;=0,Sheet1!F38," ")/12</f>
        <v>7463.083333333333</v>
      </c>
      <c r="H23" s="6">
        <f>IF(Sheet1!G38&gt;=0,Sheet1!G38," ")/12</f>
        <v>7712.666666666667</v>
      </c>
      <c r="I23" s="6">
        <f>IF(Sheet1!H38&gt;=0,Sheet1!H38," ")/12</f>
        <v>7962.25</v>
      </c>
      <c r="J23" s="6">
        <f>IF(Sheet1!I38&gt;=0,Sheet1!I38," ")/12</f>
        <v>8211.833333333334</v>
      </c>
      <c r="K23" s="6">
        <f>IF(Sheet1!J38&gt;=0,Sheet1!J38," ")/12</f>
        <v>8461.416666666666</v>
      </c>
      <c r="L23" s="6">
        <f>IF(Sheet1!K38&gt;=0,Sheet1!K38," ")/12</f>
        <v>8711</v>
      </c>
      <c r="M23" s="6">
        <f>IF(Sheet1!L38&gt;=0,Sheet1!L38," ")/12</f>
        <v>8960.583333333334</v>
      </c>
      <c r="N23" s="6">
        <f>IF(Sheet1!M38&gt;=0,Sheet1!M38," ")/12</f>
        <v>9210.166666666666</v>
      </c>
      <c r="O23" s="6">
        <f>IF(Sheet1!N38&gt;=0,Sheet1!N38," ")/12</f>
        <v>9459.75</v>
      </c>
      <c r="P23" s="6">
        <f>IF(Sheet1!O38&gt;=0,Sheet1!O38," ")/12</f>
        <v>9709.333333333334</v>
      </c>
      <c r="Q23" s="6">
        <f>IF(Sheet1!P38&gt;=0,Sheet1!P38," ")/12</f>
        <v>9958.916666666666</v>
      </c>
      <c r="R23" s="6">
        <f>IF(Sheet1!Q38&gt;=0,Sheet1!Q38," ")/12</f>
        <v>10208.5</v>
      </c>
      <c r="S23" s="3" t="str">
        <f>IF(Sheet1!R38&gt;0,Sheet1!R38," ")</f>
        <v> </v>
      </c>
      <c r="T23" s="3" t="str">
        <f>IF(Sheet1!S38&gt;0,Sheet1!S38," ")</f>
        <v> </v>
      </c>
      <c r="U23" s="3" t="str">
        <f>IF(Sheet1!T38&gt;0,Sheet1!T38," ")</f>
        <v> </v>
      </c>
      <c r="V23" s="3" t="str">
        <f>IF(Sheet1!U38&gt;0,Sheet1!U38," ")</f>
        <v> </v>
      </c>
      <c r="W23" s="3" t="str">
        <f>IF(Sheet1!V38&gt;0,Sheet1!V38," ")</f>
        <v> </v>
      </c>
      <c r="X23" s="3" t="str">
        <f>IF(Sheet1!W38&gt;0,Sheet1!W38," ")</f>
        <v> </v>
      </c>
      <c r="Y23" s="3"/>
    </row>
    <row r="24" spans="1:25" ht="12.75">
      <c r="A24" t="s">
        <v>19</v>
      </c>
      <c r="B24">
        <v>4</v>
      </c>
      <c r="C24">
        <f t="shared" si="0"/>
        <v>14</v>
      </c>
      <c r="D24" t="s">
        <v>37</v>
      </c>
      <c r="E24" s="6">
        <f>IF(Sheet1!D39&gt;=0,Sheet1!D39," ")/12</f>
        <v>0</v>
      </c>
      <c r="F24" s="6">
        <f>IF(Sheet1!E39&gt;=0,Sheet1!E39," ")/12</f>
        <v>0</v>
      </c>
      <c r="G24" s="6">
        <f>IF(Sheet1!F39&gt;=0,Sheet1!F39," ")/12</f>
        <v>0</v>
      </c>
      <c r="H24" s="6">
        <f>IF(Sheet1!G39&gt;=0,Sheet1!G39," ")/12</f>
        <v>0</v>
      </c>
      <c r="I24" s="6">
        <f>IF(Sheet1!H39&gt;=0,Sheet1!H39," ")/12</f>
        <v>0</v>
      </c>
      <c r="J24" s="6">
        <f>IF(Sheet1!I39&gt;=0,Sheet1!I39," ")/12</f>
        <v>0</v>
      </c>
      <c r="K24" s="6">
        <f>IF(Sheet1!J39&gt;=0,Sheet1!J39," ")/12</f>
        <v>0</v>
      </c>
      <c r="L24" s="6">
        <f>IF(Sheet1!K39&gt;=0,Sheet1!K39," ")/12</f>
        <v>0</v>
      </c>
      <c r="M24" s="6">
        <f>IF(Sheet1!L39&gt;=0,Sheet1!L39," ")/12</f>
        <v>0</v>
      </c>
      <c r="N24" s="6">
        <f>IF(Sheet1!M39&gt;=0,Sheet1!M39," ")/12</f>
        <v>0</v>
      </c>
      <c r="O24" s="6">
        <f>IF(Sheet1!N39&gt;=0,Sheet1!N39," ")/12</f>
        <v>0</v>
      </c>
      <c r="P24" s="6">
        <f>IF(Sheet1!O39&gt;=0,Sheet1!O39," ")/12</f>
        <v>0</v>
      </c>
      <c r="Q24" s="6">
        <f>IF(Sheet1!P39&gt;=0,Sheet1!P39," ")/12</f>
        <v>0</v>
      </c>
      <c r="R24" s="6">
        <f>IF(Sheet1!Q39&gt;=0,Sheet1!Q39," ")/12</f>
        <v>0</v>
      </c>
      <c r="S24" s="3" t="str">
        <f>IF(Sheet1!R39&gt;0,Sheet1!R39," ")</f>
        <v> </v>
      </c>
      <c r="T24" s="3" t="str">
        <f>IF(Sheet1!S39&gt;0,Sheet1!S39," ")</f>
        <v> </v>
      </c>
      <c r="U24" s="3" t="str">
        <f>IF(Sheet1!T39&gt;0,Sheet1!T39," ")</f>
        <v> </v>
      </c>
      <c r="V24" s="3" t="str">
        <f>IF(Sheet1!U39&gt;0,Sheet1!U39," ")</f>
        <v> </v>
      </c>
      <c r="W24" s="3" t="str">
        <f>IF(Sheet1!V39&gt;0,Sheet1!V39," ")</f>
        <v> </v>
      </c>
      <c r="X24" s="3" t="str">
        <f>IF(Sheet1!W39&gt;0,Sheet1!W39," ")</f>
        <v> </v>
      </c>
      <c r="Y24" s="3"/>
    </row>
    <row r="25" spans="1:25" ht="12.75">
      <c r="A25" t="s">
        <v>19</v>
      </c>
      <c r="B25">
        <v>5</v>
      </c>
      <c r="C25">
        <f t="shared" si="0"/>
        <v>14</v>
      </c>
      <c r="D25" t="s">
        <v>33</v>
      </c>
      <c r="E25" s="6">
        <f>IF(Sheet1!D41&gt;=0,Sheet1!D41," ")/12</f>
        <v>10612.75</v>
      </c>
      <c r="F25" s="6">
        <f>IF(Sheet1!E41&gt;=0,Sheet1!E41," ")/12</f>
        <v>11003.416666666666</v>
      </c>
      <c r="G25" s="6">
        <f>IF(Sheet1!F41&gt;=0,Sheet1!F41," ")/12</f>
        <v>11409.666666666666</v>
      </c>
      <c r="H25" s="6">
        <f>IF(Sheet1!G41&gt;=0,Sheet1!G41," ")/12</f>
        <v>11816</v>
      </c>
      <c r="I25" s="6">
        <f>IF(Sheet1!H41&gt;=0,Sheet1!H41," ")/12</f>
        <v>12222.333333333334</v>
      </c>
      <c r="J25" s="6">
        <f>IF(Sheet1!I41&gt;=0,Sheet1!I41," ")/12</f>
        <v>12628.583333333334</v>
      </c>
      <c r="K25" s="6">
        <f>IF(Sheet1!J41&gt;=0,Sheet1!J41," ")/12</f>
        <v>13034.916666666666</v>
      </c>
      <c r="L25" s="6">
        <f>IF(Sheet1!K41&gt;=0,Sheet1!K41," ")/12</f>
        <v>13441.25</v>
      </c>
      <c r="M25" s="6">
        <f>IF(Sheet1!L41&gt;=0,Sheet1!L41," ")/12</f>
        <v>13847.5</v>
      </c>
      <c r="N25" s="6">
        <f>IF(Sheet1!M41&gt;=0,Sheet1!M41," ")/12</f>
        <v>14253.833333333334</v>
      </c>
      <c r="O25" s="6">
        <f>IF(Sheet1!N41&gt;=0,Sheet1!N41," ")/12</f>
        <v>14660.166666666666</v>
      </c>
      <c r="P25" s="6">
        <f>IF(Sheet1!O41&gt;=0,Sheet1!O41," ")/12</f>
        <v>15066.416666666666</v>
      </c>
      <c r="Q25" s="6">
        <f>IF(Sheet1!P41&gt;=0,Sheet1!P41," ")/12</f>
        <v>15472.75</v>
      </c>
      <c r="R25" s="6">
        <f>IF(Sheet1!Q41&gt;=0,Sheet1!Q41," ")/12</f>
        <v>15879.083333333334</v>
      </c>
      <c r="S25" s="3" t="str">
        <f>IF(Sheet1!R41&gt;0,Sheet1!R41," ")</f>
        <v> </v>
      </c>
      <c r="T25" s="3" t="str">
        <f>IF(Sheet1!S41&gt;0,Sheet1!S41," ")</f>
        <v> </v>
      </c>
      <c r="U25" s="3" t="str">
        <f>IF(Sheet1!T41&gt;0,Sheet1!T41," ")</f>
        <v> </v>
      </c>
      <c r="V25" s="3" t="str">
        <f>IF(Sheet1!U41&gt;0,Sheet1!U41," ")</f>
        <v> </v>
      </c>
      <c r="W25" s="3" t="str">
        <f>IF(Sheet1!V41&gt;0,Sheet1!V41," ")</f>
        <v> </v>
      </c>
      <c r="X25" s="3" t="str">
        <f>IF(Sheet1!W41&gt;0,Sheet1!W41," ")</f>
        <v> </v>
      </c>
      <c r="Y25" s="3"/>
    </row>
    <row r="26" spans="1:25" ht="12.75">
      <c r="A26" t="s">
        <v>19</v>
      </c>
      <c r="B26">
        <v>5</v>
      </c>
      <c r="C26">
        <f t="shared" si="0"/>
        <v>14</v>
      </c>
      <c r="D26" t="s">
        <v>34</v>
      </c>
      <c r="E26" s="6">
        <f>IF(Sheet1!D42&gt;=0,Sheet1!D42," ")/12</f>
        <v>10526.166666666666</v>
      </c>
      <c r="F26" s="6">
        <f>IF(Sheet1!E42&gt;=0,Sheet1!E42," ")/12</f>
        <v>10916.666666666666</v>
      </c>
      <c r="G26" s="6">
        <f>IF(Sheet1!F42&gt;=0,Sheet1!F42," ")/12</f>
        <v>11307.25</v>
      </c>
      <c r="H26" s="6">
        <f>IF(Sheet1!G42&gt;=0,Sheet1!G42," ")/12</f>
        <v>11697.916666666666</v>
      </c>
      <c r="I26" s="6">
        <f>IF(Sheet1!H42&gt;=0,Sheet1!H42," ")/12</f>
        <v>12088.333333333334</v>
      </c>
      <c r="J26" s="6">
        <f>IF(Sheet1!I42&gt;=0,Sheet1!I42," ")/12</f>
        <v>12478.833333333334</v>
      </c>
      <c r="K26" s="6">
        <f>IF(Sheet1!J42&gt;=0,Sheet1!J42," ")/12</f>
        <v>12869.333333333334</v>
      </c>
      <c r="L26" s="6">
        <f>IF(Sheet1!K42&gt;=0,Sheet1!K42," ")/12</f>
        <v>13259.916666666666</v>
      </c>
      <c r="M26" s="6">
        <f>IF(Sheet1!L42&gt;=0,Sheet1!L42," ")/12</f>
        <v>13650.5</v>
      </c>
      <c r="N26" s="6">
        <f>IF(Sheet1!M42&gt;=0,Sheet1!M42," ")/12</f>
        <v>14041</v>
      </c>
      <c r="O26" s="6">
        <f>IF(Sheet1!N42&gt;=0,Sheet1!N42," ")/12</f>
        <v>14435.916666666666</v>
      </c>
      <c r="P26" s="6">
        <f>IF(Sheet1!O42&gt;=0,Sheet1!O42," ")/12</f>
        <v>14842.25</v>
      </c>
      <c r="Q26" s="6">
        <f>IF(Sheet1!P42&gt;=0,Sheet1!P42," ")/12</f>
        <v>15248.666666666666</v>
      </c>
      <c r="R26" s="6">
        <f>IF(Sheet1!Q42&gt;=0,Sheet1!Q42," ")/12</f>
        <v>15655</v>
      </c>
      <c r="S26" s="3" t="str">
        <f>IF(Sheet1!R42&gt;0,Sheet1!R42," ")</f>
        <v> </v>
      </c>
      <c r="T26" s="3" t="str">
        <f>IF(Sheet1!S42&gt;0,Sheet1!S42," ")</f>
        <v> </v>
      </c>
      <c r="U26" s="3" t="str">
        <f>IF(Sheet1!T42&gt;0,Sheet1!T42," ")</f>
        <v> </v>
      </c>
      <c r="V26" s="3" t="str">
        <f>IF(Sheet1!U42&gt;0,Sheet1!U42," ")</f>
        <v> </v>
      </c>
      <c r="W26" s="3" t="str">
        <f>IF(Sheet1!V42&gt;0,Sheet1!V42," ")</f>
        <v> </v>
      </c>
      <c r="X26" s="3" t="str">
        <f>IF(Sheet1!W42&gt;0,Sheet1!W42," ")</f>
        <v> </v>
      </c>
      <c r="Y26" s="3"/>
    </row>
    <row r="27" spans="1:25" ht="12.75">
      <c r="A27" t="s">
        <v>19</v>
      </c>
      <c r="B27">
        <v>5</v>
      </c>
      <c r="C27">
        <f t="shared" si="0"/>
        <v>14</v>
      </c>
      <c r="D27" t="s">
        <v>35</v>
      </c>
      <c r="E27" s="6">
        <f>IF(Sheet1!D43&gt;=0,Sheet1!D43," ")/12</f>
        <v>8391.833333333334</v>
      </c>
      <c r="F27" s="6">
        <f>IF(Sheet1!E43&gt;=0,Sheet1!E43," ")/12</f>
        <v>8692.5</v>
      </c>
      <c r="G27" s="6">
        <f>IF(Sheet1!F43&gt;=0,Sheet1!F43," ")/12</f>
        <v>8993.166666666666</v>
      </c>
      <c r="H27" s="6">
        <f>IF(Sheet1!G43&gt;=0,Sheet1!G43," ")/12</f>
        <v>9293.833333333334</v>
      </c>
      <c r="I27" s="6">
        <f>IF(Sheet1!H43&gt;=0,Sheet1!H43," ")/12</f>
        <v>9594.5</v>
      </c>
      <c r="J27" s="6">
        <f>IF(Sheet1!I43&gt;=0,Sheet1!I43," ")/12</f>
        <v>9895.166666666666</v>
      </c>
      <c r="K27" s="6">
        <f>IF(Sheet1!J43&gt;=0,Sheet1!J43," ")/12</f>
        <v>10195.833333333334</v>
      </c>
      <c r="L27" s="6">
        <f>IF(Sheet1!K43&gt;=0,Sheet1!K43," ")/12</f>
        <v>10496.5</v>
      </c>
      <c r="M27" s="6">
        <f>IF(Sheet1!L43&gt;=0,Sheet1!L43," ")/12</f>
        <v>10797.166666666666</v>
      </c>
      <c r="N27" s="6">
        <f>IF(Sheet1!M43&gt;=0,Sheet1!M43," ")/12</f>
        <v>11097.833333333334</v>
      </c>
      <c r="O27" s="6">
        <f>IF(Sheet1!N43&gt;=0,Sheet1!N43," ")/12</f>
        <v>11398.5</v>
      </c>
      <c r="P27" s="6">
        <f>IF(Sheet1!O43&gt;=0,Sheet1!O43," ")/12</f>
        <v>11699.166666666666</v>
      </c>
      <c r="Q27" s="6">
        <f>IF(Sheet1!P43&gt;=0,Sheet1!P43," ")/12</f>
        <v>11999.833333333334</v>
      </c>
      <c r="R27" s="6">
        <f>IF(Sheet1!Q43&gt;=0,Sheet1!Q43," ")/12</f>
        <v>12300.5</v>
      </c>
      <c r="S27" s="3" t="str">
        <f>IF(Sheet1!R43&gt;0,Sheet1!R43," ")</f>
        <v> </v>
      </c>
      <c r="T27" s="3" t="str">
        <f>IF(Sheet1!S43&gt;0,Sheet1!S43," ")</f>
        <v> </v>
      </c>
      <c r="U27" s="3" t="str">
        <f>IF(Sheet1!T43&gt;0,Sheet1!T43," ")</f>
        <v> </v>
      </c>
      <c r="V27" s="3" t="str">
        <f>IF(Sheet1!U43&gt;0,Sheet1!U43," ")</f>
        <v> </v>
      </c>
      <c r="W27" s="3" t="str">
        <f>IF(Sheet1!V43&gt;0,Sheet1!V43," ")</f>
        <v> </v>
      </c>
      <c r="X27" s="3" t="str">
        <f>IF(Sheet1!W43&gt;0,Sheet1!W43," ")</f>
        <v> </v>
      </c>
      <c r="Y27" s="3"/>
    </row>
    <row r="28" spans="1:25" ht="12.75">
      <c r="A28" t="s">
        <v>19</v>
      </c>
      <c r="B28">
        <v>5</v>
      </c>
      <c r="C28">
        <f t="shared" si="0"/>
        <v>14</v>
      </c>
      <c r="D28" t="s">
        <v>36</v>
      </c>
      <c r="E28" s="6">
        <f>IF(Sheet1!D44&gt;=0,Sheet1!D44," ")/12</f>
        <v>8391.833333333334</v>
      </c>
      <c r="F28" s="6">
        <f>IF(Sheet1!E44&gt;=0,Sheet1!E44," ")/12</f>
        <v>8692.5</v>
      </c>
      <c r="G28" s="6">
        <f>IF(Sheet1!F44&gt;=0,Sheet1!F44," ")/12</f>
        <v>8993.166666666666</v>
      </c>
      <c r="H28" s="6">
        <f>IF(Sheet1!G44&gt;=0,Sheet1!G44," ")/12</f>
        <v>9293.833333333334</v>
      </c>
      <c r="I28" s="6">
        <f>IF(Sheet1!H44&gt;=0,Sheet1!H44," ")/12</f>
        <v>9594.5</v>
      </c>
      <c r="J28" s="6">
        <f>IF(Sheet1!I44&gt;=0,Sheet1!I44," ")/12</f>
        <v>9895.166666666666</v>
      </c>
      <c r="K28" s="6">
        <f>IF(Sheet1!J44&gt;=0,Sheet1!J44," ")/12</f>
        <v>10195.833333333334</v>
      </c>
      <c r="L28" s="6">
        <f>IF(Sheet1!K44&gt;=0,Sheet1!K44," ")/12</f>
        <v>10496.5</v>
      </c>
      <c r="M28" s="6">
        <f>IF(Sheet1!L44&gt;=0,Sheet1!L44," ")/12</f>
        <v>10797.166666666666</v>
      </c>
      <c r="N28" s="6">
        <f>IF(Sheet1!M44&gt;=0,Sheet1!M44," ")/12</f>
        <v>11097.833333333334</v>
      </c>
      <c r="O28" s="6">
        <f>IF(Sheet1!N44&gt;=0,Sheet1!N44," ")/12</f>
        <v>11398.5</v>
      </c>
      <c r="P28" s="6">
        <f>IF(Sheet1!O44&gt;=0,Sheet1!O44," ")/12</f>
        <v>11699.166666666666</v>
      </c>
      <c r="Q28" s="6">
        <f>IF(Sheet1!P44&gt;=0,Sheet1!P44," ")/12</f>
        <v>11999.833333333334</v>
      </c>
      <c r="R28" s="6">
        <f>IF(Sheet1!Q44&gt;=0,Sheet1!Q44," ")/12</f>
        <v>12300.5</v>
      </c>
      <c r="S28" s="3" t="str">
        <f>IF(Sheet1!R44&gt;0,Sheet1!R44," ")</f>
        <v> </v>
      </c>
      <c r="T28" s="3" t="str">
        <f>IF(Sheet1!S44&gt;0,Sheet1!S44," ")</f>
        <v> </v>
      </c>
      <c r="U28" s="3" t="str">
        <f>IF(Sheet1!T44&gt;0,Sheet1!T44," ")</f>
        <v> </v>
      </c>
      <c r="V28" s="3" t="str">
        <f>IF(Sheet1!U44&gt;0,Sheet1!U44," ")</f>
        <v> </v>
      </c>
      <c r="W28" s="3" t="str">
        <f>IF(Sheet1!V44&gt;0,Sheet1!V44," ")</f>
        <v> </v>
      </c>
      <c r="X28" s="3" t="str">
        <f>IF(Sheet1!W44&gt;0,Sheet1!W44," ")</f>
        <v> </v>
      </c>
      <c r="Y28" s="3"/>
    </row>
    <row r="29" spans="1:25" ht="12.75">
      <c r="A29" t="s">
        <v>19</v>
      </c>
      <c r="B29">
        <v>5</v>
      </c>
      <c r="C29">
        <f t="shared" si="0"/>
        <v>14</v>
      </c>
      <c r="D29" t="s">
        <v>37</v>
      </c>
      <c r="E29" s="6">
        <f>IF(Sheet1!D45&gt;=0,Sheet1!D45," ")/12</f>
        <v>0</v>
      </c>
      <c r="F29" s="6">
        <f>IF(Sheet1!E45&gt;=0,Sheet1!E45," ")/12</f>
        <v>0</v>
      </c>
      <c r="G29" s="6">
        <f>IF(Sheet1!F45&gt;=0,Sheet1!F45," ")/12</f>
        <v>0</v>
      </c>
      <c r="H29" s="6">
        <f>IF(Sheet1!G45&gt;=0,Sheet1!G45," ")/12</f>
        <v>0</v>
      </c>
      <c r="I29" s="6">
        <f>IF(Sheet1!H45&gt;=0,Sheet1!H45," ")/12</f>
        <v>0</v>
      </c>
      <c r="J29" s="6">
        <f>IF(Sheet1!I45&gt;=0,Sheet1!I45," ")/12</f>
        <v>0</v>
      </c>
      <c r="K29" s="6">
        <f>IF(Sheet1!J45&gt;=0,Sheet1!J45," ")/12</f>
        <v>0</v>
      </c>
      <c r="L29" s="6">
        <f>IF(Sheet1!K45&gt;=0,Sheet1!K45," ")/12</f>
        <v>0</v>
      </c>
      <c r="M29" s="6">
        <f>IF(Sheet1!L45&gt;=0,Sheet1!L45," ")/12</f>
        <v>0</v>
      </c>
      <c r="N29" s="6">
        <f>IF(Sheet1!M45&gt;=0,Sheet1!M45," ")/12</f>
        <v>0</v>
      </c>
      <c r="O29" s="6">
        <f>IF(Sheet1!N45&gt;=0,Sheet1!N45," ")/12</f>
        <v>0</v>
      </c>
      <c r="P29" s="6">
        <f>IF(Sheet1!O45&gt;=0,Sheet1!O45," ")/12</f>
        <v>0</v>
      </c>
      <c r="Q29" s="6">
        <f>IF(Sheet1!P45&gt;=0,Sheet1!P45," ")/12</f>
        <v>0</v>
      </c>
      <c r="R29" s="6">
        <f>IF(Sheet1!Q45&gt;=0,Sheet1!Q45," ")/12</f>
        <v>0</v>
      </c>
      <c r="S29" s="3" t="str">
        <f>IF(Sheet1!R45&gt;0,Sheet1!R45," ")</f>
        <v> </v>
      </c>
      <c r="T29" s="3" t="str">
        <f>IF(Sheet1!S45&gt;0,Sheet1!S45," ")</f>
        <v> </v>
      </c>
      <c r="U29" s="3" t="str">
        <f>IF(Sheet1!T45&gt;0,Sheet1!T45," ")</f>
        <v> </v>
      </c>
      <c r="V29" s="3" t="str">
        <f>IF(Sheet1!U45&gt;0,Sheet1!U45," ")</f>
        <v> </v>
      </c>
      <c r="W29" s="3" t="str">
        <f>IF(Sheet1!V45&gt;0,Sheet1!V45," ")</f>
        <v> </v>
      </c>
      <c r="X29" s="3" t="str">
        <f>IF(Sheet1!W45&gt;0,Sheet1!W45," ")</f>
        <v> </v>
      </c>
      <c r="Y29" s="3"/>
    </row>
    <row r="30" spans="1:25" ht="12.75">
      <c r="A30" t="s">
        <v>19</v>
      </c>
      <c r="B30">
        <v>6</v>
      </c>
      <c r="C30">
        <f t="shared" si="0"/>
        <v>14</v>
      </c>
      <c r="D30" t="s">
        <v>33</v>
      </c>
      <c r="E30" s="6">
        <f>IF(Sheet1!D47&gt;=0,Sheet1!D47," ")/12</f>
        <v>12921.25</v>
      </c>
      <c r="F30" s="6">
        <f>IF(Sheet1!E47&gt;=0,Sheet1!E47," ")/12</f>
        <v>13410.916666666666</v>
      </c>
      <c r="G30" s="6">
        <f>IF(Sheet1!F47&gt;=0,Sheet1!F47," ")/12</f>
        <v>13900.583333333334</v>
      </c>
      <c r="H30" s="6">
        <f>IF(Sheet1!G47&gt;=0,Sheet1!G47," ")/12</f>
        <v>14390.166666666666</v>
      </c>
      <c r="I30" s="6">
        <f>IF(Sheet1!H47&gt;=0,Sheet1!H47," ")/12</f>
        <v>14879.833333333334</v>
      </c>
      <c r="J30" s="6">
        <f>IF(Sheet1!I47&gt;=0,Sheet1!I47," ")/12</f>
        <v>15369.5</v>
      </c>
      <c r="K30" s="6">
        <f>IF(Sheet1!J47&gt;=0,Sheet1!J47," ")/12</f>
        <v>15859.083333333334</v>
      </c>
      <c r="L30" s="6">
        <f>IF(Sheet1!K47&gt;=0,Sheet1!K47," ")/12</f>
        <v>16348.75</v>
      </c>
      <c r="M30" s="6">
        <f>IF(Sheet1!L47&gt;=0,Sheet1!L47," ")/12</f>
        <v>16847.833333333332</v>
      </c>
      <c r="N30" s="6">
        <f>IF(Sheet1!M47&gt;=0,Sheet1!M47," ")/12</f>
        <v>17351.083333333332</v>
      </c>
      <c r="O30" s="6">
        <f>IF(Sheet1!N47&gt;=0,Sheet1!N47," ")/12</f>
        <v>17854.25</v>
      </c>
      <c r="P30" s="6">
        <f>IF(Sheet1!O47&gt;=0,Sheet1!O47," ")/12</f>
        <v>18357.5</v>
      </c>
      <c r="Q30" s="6">
        <f>IF(Sheet1!P47&gt;=0,Sheet1!P47," ")/12</f>
        <v>18860.75</v>
      </c>
      <c r="R30" s="6">
        <f>IF(Sheet1!Q47&gt;=0,Sheet1!Q47," ")/12</f>
        <v>19364</v>
      </c>
      <c r="S30" s="3" t="str">
        <f>IF(Sheet1!R47&gt;0,Sheet1!R47," ")</f>
        <v> </v>
      </c>
      <c r="T30" s="3" t="str">
        <f>IF(Sheet1!S47&gt;0,Sheet1!S47," ")</f>
        <v> </v>
      </c>
      <c r="U30" s="3" t="str">
        <f>IF(Sheet1!T47&gt;0,Sheet1!T47," ")</f>
        <v> </v>
      </c>
      <c r="V30" s="3" t="str">
        <f>IF(Sheet1!U47&gt;0,Sheet1!U47," ")</f>
        <v> </v>
      </c>
      <c r="W30" s="3" t="str">
        <f>IF(Sheet1!V47&gt;0,Sheet1!V47," ")</f>
        <v> </v>
      </c>
      <c r="X30" s="3" t="str">
        <f>IF(Sheet1!W47&gt;0,Sheet1!W47," ")</f>
        <v> </v>
      </c>
      <c r="Y30" s="3"/>
    </row>
    <row r="31" spans="1:25" ht="12.75">
      <c r="A31" t="s">
        <v>19</v>
      </c>
      <c r="B31">
        <v>6</v>
      </c>
      <c r="C31">
        <f t="shared" si="0"/>
        <v>14</v>
      </c>
      <c r="D31" t="s">
        <v>34</v>
      </c>
      <c r="E31" s="6">
        <f>IF(Sheet1!D48&gt;=0,Sheet1!D48," ")/12</f>
        <v>12760.25</v>
      </c>
      <c r="F31" s="6">
        <f>IF(Sheet1!E48&gt;=0,Sheet1!E48," ")/12</f>
        <v>13230.833333333334</v>
      </c>
      <c r="G31" s="6">
        <f>IF(Sheet1!F48&gt;=0,Sheet1!F48," ")/12</f>
        <v>13701.5</v>
      </c>
      <c r="H31" s="6">
        <f>IF(Sheet1!G48&gt;=0,Sheet1!G48," ")/12</f>
        <v>14171.916666666666</v>
      </c>
      <c r="I31" s="6">
        <f>IF(Sheet1!H48&gt;=0,Sheet1!H48," ")/12</f>
        <v>14655.5</v>
      </c>
      <c r="J31" s="6">
        <f>IF(Sheet1!I48&gt;=0,Sheet1!I48," ")/12</f>
        <v>15145.25</v>
      </c>
      <c r="K31" s="6">
        <f>IF(Sheet1!J48&gt;=0,Sheet1!J48," ")/12</f>
        <v>15634.833333333334</v>
      </c>
      <c r="L31" s="6">
        <f>IF(Sheet1!K48&gt;=0,Sheet1!K48," ")/12</f>
        <v>16124.333333333334</v>
      </c>
      <c r="M31" s="6">
        <f>IF(Sheet1!L48&gt;=0,Sheet1!L48," ")/12</f>
        <v>16614.083333333332</v>
      </c>
      <c r="N31" s="6">
        <f>IF(Sheet1!M48&gt;=0,Sheet1!M48," ")/12</f>
        <v>17103.666666666668</v>
      </c>
      <c r="O31" s="6">
        <f>IF(Sheet1!N48&gt;=0,Sheet1!N48," ")/12</f>
        <v>17593.25</v>
      </c>
      <c r="P31" s="6">
        <f>IF(Sheet1!O48&gt;=0,Sheet1!O48," ")/12</f>
        <v>18082.833333333332</v>
      </c>
      <c r="Q31" s="6">
        <f>IF(Sheet1!P48&gt;=0,Sheet1!P48," ")/12</f>
        <v>18572.583333333332</v>
      </c>
      <c r="R31" s="6">
        <f>IF(Sheet1!Q48&gt;=0,Sheet1!Q48," ")/12</f>
        <v>19062.166666666668</v>
      </c>
      <c r="S31" s="3" t="str">
        <f>IF(Sheet1!R48&gt;0,Sheet1!R48," ")</f>
        <v> </v>
      </c>
      <c r="T31" s="3" t="str">
        <f>IF(Sheet1!S48&gt;0,Sheet1!S48," ")</f>
        <v> </v>
      </c>
      <c r="U31" s="3" t="str">
        <f>IF(Sheet1!T48&gt;0,Sheet1!T48," ")</f>
        <v> </v>
      </c>
      <c r="V31" s="3" t="str">
        <f>IF(Sheet1!U48&gt;0,Sheet1!U48," ")</f>
        <v> </v>
      </c>
      <c r="W31" s="3" t="str">
        <f>IF(Sheet1!V48&gt;0,Sheet1!V48," ")</f>
        <v> </v>
      </c>
      <c r="X31" s="3" t="str">
        <f>IF(Sheet1!W48&gt;0,Sheet1!W48," ")</f>
        <v> </v>
      </c>
      <c r="Y31" s="3"/>
    </row>
    <row r="32" spans="1:25" ht="12.75">
      <c r="A32" t="s">
        <v>19</v>
      </c>
      <c r="B32">
        <v>6</v>
      </c>
      <c r="C32">
        <f t="shared" si="0"/>
        <v>14</v>
      </c>
      <c r="D32" t="s">
        <v>35</v>
      </c>
      <c r="E32" s="6">
        <f>IF(Sheet1!D49&gt;=0,Sheet1!D49," ")/12</f>
        <v>10111.75</v>
      </c>
      <c r="F32" s="6">
        <f>IF(Sheet1!E49&gt;=0,Sheet1!E49," ")/12</f>
        <v>10474.083333333334</v>
      </c>
      <c r="G32" s="6">
        <f>IF(Sheet1!F49&gt;=0,Sheet1!F49," ")/12</f>
        <v>10836.416666666666</v>
      </c>
      <c r="H32" s="6">
        <f>IF(Sheet1!G49&gt;=0,Sheet1!G49," ")/12</f>
        <v>11198.75</v>
      </c>
      <c r="I32" s="6">
        <f>IF(Sheet1!H49&gt;=0,Sheet1!H49," ")/12</f>
        <v>11561.083333333334</v>
      </c>
      <c r="J32" s="6">
        <f>IF(Sheet1!I49&gt;=0,Sheet1!I49," ")/12</f>
        <v>11923.416666666666</v>
      </c>
      <c r="K32" s="6">
        <f>IF(Sheet1!J49&gt;=0,Sheet1!J49," ")/12</f>
        <v>12285.75</v>
      </c>
      <c r="L32" s="6">
        <f>IF(Sheet1!K49&gt;=0,Sheet1!K49," ")/12</f>
        <v>12648.083333333334</v>
      </c>
      <c r="M32" s="6">
        <f>IF(Sheet1!L49&gt;=0,Sheet1!L49," ")/12</f>
        <v>13010.416666666666</v>
      </c>
      <c r="N32" s="6">
        <f>IF(Sheet1!M49&gt;=0,Sheet1!M49," ")/12</f>
        <v>13372.75</v>
      </c>
      <c r="O32" s="6">
        <f>IF(Sheet1!N49&gt;=0,Sheet1!N49," ")/12</f>
        <v>13735.083333333334</v>
      </c>
      <c r="P32" s="6">
        <f>IF(Sheet1!O49&gt;=0,Sheet1!O49," ")/12</f>
        <v>14097.416666666666</v>
      </c>
      <c r="Q32" s="6">
        <f>IF(Sheet1!P49&gt;=0,Sheet1!P49," ")/12</f>
        <v>14459.75</v>
      </c>
      <c r="R32" s="6">
        <f>IF(Sheet1!Q49&gt;=0,Sheet1!Q49," ")/12</f>
        <v>14822.083333333334</v>
      </c>
      <c r="S32" s="3" t="str">
        <f>IF(Sheet1!R49&gt;0,Sheet1!R49," ")</f>
        <v> </v>
      </c>
      <c r="T32" s="3" t="str">
        <f>IF(Sheet1!S49&gt;0,Sheet1!S49," ")</f>
        <v> </v>
      </c>
      <c r="U32" s="3" t="str">
        <f>IF(Sheet1!T49&gt;0,Sheet1!T49," ")</f>
        <v> </v>
      </c>
      <c r="V32" s="3" t="str">
        <f>IF(Sheet1!U49&gt;0,Sheet1!U49," ")</f>
        <v> </v>
      </c>
      <c r="W32" s="3" t="str">
        <f>IF(Sheet1!V49&gt;0,Sheet1!V49," ")</f>
        <v> </v>
      </c>
      <c r="X32" s="3" t="str">
        <f>IF(Sheet1!W49&gt;0,Sheet1!W49," ")</f>
        <v> </v>
      </c>
      <c r="Y32" s="3"/>
    </row>
    <row r="33" spans="1:25" ht="12.75">
      <c r="A33" t="s">
        <v>19</v>
      </c>
      <c r="B33">
        <v>6</v>
      </c>
      <c r="C33">
        <f t="shared" si="0"/>
        <v>14</v>
      </c>
      <c r="D33" t="s">
        <v>36</v>
      </c>
      <c r="E33" s="6">
        <f>IF(Sheet1!D50&gt;=0,Sheet1!D50," ")/12</f>
        <v>10111.75</v>
      </c>
      <c r="F33" s="6">
        <f>IF(Sheet1!E50&gt;=0,Sheet1!E50," ")/12</f>
        <v>10474.083333333334</v>
      </c>
      <c r="G33" s="6">
        <f>IF(Sheet1!F50&gt;=0,Sheet1!F50," ")/12</f>
        <v>10836.416666666666</v>
      </c>
      <c r="H33" s="6">
        <f>IF(Sheet1!G50&gt;=0,Sheet1!G50," ")/12</f>
        <v>11198.75</v>
      </c>
      <c r="I33" s="6">
        <f>IF(Sheet1!H50&gt;=0,Sheet1!H50," ")/12</f>
        <v>11561.083333333334</v>
      </c>
      <c r="J33" s="6">
        <f>IF(Sheet1!I50&gt;=0,Sheet1!I50," ")/12</f>
        <v>11923.416666666666</v>
      </c>
      <c r="K33" s="6">
        <f>IF(Sheet1!J50&gt;=0,Sheet1!J50," ")/12</f>
        <v>12285.75</v>
      </c>
      <c r="L33" s="6">
        <f>IF(Sheet1!K50&gt;=0,Sheet1!K50," ")/12</f>
        <v>12648.083333333334</v>
      </c>
      <c r="M33" s="6">
        <f>IF(Sheet1!L50&gt;=0,Sheet1!L50," ")/12</f>
        <v>13010.416666666666</v>
      </c>
      <c r="N33" s="6">
        <f>IF(Sheet1!M50&gt;=0,Sheet1!M50," ")/12</f>
        <v>13372.75</v>
      </c>
      <c r="O33" s="6">
        <f>IF(Sheet1!N50&gt;=0,Sheet1!N50," ")/12</f>
        <v>13735.083333333334</v>
      </c>
      <c r="P33" s="6">
        <f>IF(Sheet1!O50&gt;=0,Sheet1!O50," ")/12</f>
        <v>14097.416666666666</v>
      </c>
      <c r="Q33" s="6">
        <f>IF(Sheet1!P50&gt;=0,Sheet1!P50," ")/12</f>
        <v>14459.75</v>
      </c>
      <c r="R33" s="6">
        <f>IF(Sheet1!Q50&gt;=0,Sheet1!Q50," ")/12</f>
        <v>14822.083333333334</v>
      </c>
      <c r="S33" s="3" t="str">
        <f>IF(Sheet1!R50&gt;0,Sheet1!R50," ")</f>
        <v> </v>
      </c>
      <c r="T33" s="3" t="str">
        <f>IF(Sheet1!S50&gt;0,Sheet1!S50," ")</f>
        <v> </v>
      </c>
      <c r="U33" s="3" t="str">
        <f>IF(Sheet1!T50&gt;0,Sheet1!T50," ")</f>
        <v> </v>
      </c>
      <c r="V33" s="3" t="str">
        <f>IF(Sheet1!U50&gt;0,Sheet1!U50," ")</f>
        <v> </v>
      </c>
      <c r="W33" s="3" t="str">
        <f>IF(Sheet1!V50&gt;0,Sheet1!V50," ")</f>
        <v> </v>
      </c>
      <c r="X33" s="3" t="str">
        <f>IF(Sheet1!W50&gt;0,Sheet1!W50," ")</f>
        <v> </v>
      </c>
      <c r="Y33" s="3"/>
    </row>
    <row r="34" spans="1:25" ht="12.75">
      <c r="A34" t="s">
        <v>19</v>
      </c>
      <c r="B34">
        <v>6</v>
      </c>
      <c r="C34">
        <f t="shared" si="0"/>
        <v>14</v>
      </c>
      <c r="D34" t="s">
        <v>37</v>
      </c>
      <c r="E34" s="6">
        <f>IF(Sheet1!D51&gt;=0,Sheet1!D51," ")/12</f>
        <v>0</v>
      </c>
      <c r="F34" s="6">
        <f>IF(Sheet1!E51&gt;=0,Sheet1!E51," ")/12</f>
        <v>0</v>
      </c>
      <c r="G34" s="6">
        <f>IF(Sheet1!F51&gt;=0,Sheet1!F51," ")/12</f>
        <v>0</v>
      </c>
      <c r="H34" s="6">
        <f>IF(Sheet1!G51&gt;=0,Sheet1!G51," ")/12</f>
        <v>0</v>
      </c>
      <c r="I34" s="6">
        <f>IF(Sheet1!H51&gt;=0,Sheet1!H51," ")/12</f>
        <v>0</v>
      </c>
      <c r="J34" s="6">
        <f>IF(Sheet1!I51&gt;=0,Sheet1!I51," ")/12</f>
        <v>0</v>
      </c>
      <c r="K34" s="6">
        <f>IF(Sheet1!J51&gt;=0,Sheet1!J51," ")/12</f>
        <v>0</v>
      </c>
      <c r="L34" s="6">
        <f>IF(Sheet1!K51&gt;=0,Sheet1!K51," ")/12</f>
        <v>0</v>
      </c>
      <c r="M34" s="6">
        <f>IF(Sheet1!L51&gt;=0,Sheet1!L51," ")/12</f>
        <v>0</v>
      </c>
      <c r="N34" s="6">
        <f>IF(Sheet1!M51&gt;=0,Sheet1!M51," ")/12</f>
        <v>0</v>
      </c>
      <c r="O34" s="6">
        <f>IF(Sheet1!N51&gt;=0,Sheet1!N51," ")/12</f>
        <v>0</v>
      </c>
      <c r="P34" s="6">
        <f>IF(Sheet1!O51&gt;=0,Sheet1!O51," ")/12</f>
        <v>0</v>
      </c>
      <c r="Q34" s="6">
        <f>IF(Sheet1!P51&gt;=0,Sheet1!P51," ")/12</f>
        <v>0</v>
      </c>
      <c r="R34" s="6">
        <f>IF(Sheet1!Q51&gt;=0,Sheet1!Q51," ")/12</f>
        <v>0</v>
      </c>
      <c r="S34" s="3" t="str">
        <f>IF(Sheet1!R51&gt;0,Sheet1!R51," ")</f>
        <v> </v>
      </c>
      <c r="T34" s="3" t="str">
        <f>IF(Sheet1!S51&gt;0,Sheet1!S51," ")</f>
        <v> </v>
      </c>
      <c r="U34" s="3" t="str">
        <f>IF(Sheet1!T51&gt;0,Sheet1!T51," ")</f>
        <v> </v>
      </c>
      <c r="V34" s="3" t="str">
        <f>IF(Sheet1!U51&gt;0,Sheet1!U51," ")</f>
        <v> </v>
      </c>
      <c r="W34" s="3" t="str">
        <f>IF(Sheet1!V51&gt;0,Sheet1!V51," ")</f>
        <v> </v>
      </c>
      <c r="X34" s="3" t="str">
        <f>IF(Sheet1!W51&gt;0,Sheet1!W51," ")</f>
        <v> </v>
      </c>
      <c r="Y34" s="3"/>
    </row>
    <row r="35" spans="1:25" ht="12.75">
      <c r="A35" t="s">
        <v>19</v>
      </c>
      <c r="B35">
        <v>7</v>
      </c>
      <c r="C35">
        <f t="shared" si="0"/>
        <v>14</v>
      </c>
      <c r="D35" t="s">
        <v>33</v>
      </c>
      <c r="E35" s="6">
        <f>IF(Sheet1!D53&gt;=0,Sheet1!D53," ")/12</f>
        <v>16894.25</v>
      </c>
      <c r="F35" s="6">
        <f>IF(Sheet1!E53&gt;=0,Sheet1!E53," ")/12</f>
        <v>17543.5</v>
      </c>
      <c r="G35" s="6">
        <f>IF(Sheet1!F53&gt;=0,Sheet1!F53," ")/12</f>
        <v>18192.833333333332</v>
      </c>
      <c r="H35" s="6">
        <f>IF(Sheet1!G53&gt;=0,Sheet1!G53," ")/12</f>
        <v>18842.166666666668</v>
      </c>
      <c r="I35" s="6">
        <f>IF(Sheet1!H53&gt;=0,Sheet1!H53," ")/12</f>
        <v>19491.416666666668</v>
      </c>
      <c r="J35" s="6">
        <f>IF(Sheet1!I53&gt;=0,Sheet1!I53," ")/12</f>
        <v>20140.75</v>
      </c>
      <c r="K35" s="6">
        <f>IF(Sheet1!J53&gt;=0,Sheet1!J53," ")/12</f>
        <v>20790.083333333332</v>
      </c>
      <c r="L35" s="6">
        <f>IF(Sheet1!K53&gt;=0,Sheet1!K53," ")/12</f>
        <v>21439.333333333332</v>
      </c>
      <c r="M35" s="6">
        <f>IF(Sheet1!L53&gt;=0,Sheet1!L53," ")/12</f>
        <v>22089.916666666668</v>
      </c>
      <c r="N35" s="6">
        <f>IF(Sheet1!M53&gt;=0,Sheet1!M53," ")/12</f>
        <v>22748.333333333332</v>
      </c>
      <c r="O35" s="6">
        <f>IF(Sheet1!N53&gt;=0,Sheet1!N53," ")/12</f>
        <v>23406.833333333332</v>
      </c>
      <c r="P35" s="6">
        <f>IF(Sheet1!O53&gt;=0,Sheet1!O53," ")/12</f>
        <v>24065.25</v>
      </c>
      <c r="Q35" s="6">
        <f>IF(Sheet1!P53&gt;=0,Sheet1!P53," ")/12</f>
        <v>24723.75</v>
      </c>
      <c r="R35" s="6">
        <f>IF(Sheet1!Q53&gt;=0,Sheet1!Q53," ")/12</f>
        <v>25382.166666666668</v>
      </c>
      <c r="S35" s="3" t="str">
        <f>IF(Sheet1!R53&gt;0,Sheet1!R53," ")</f>
        <v> </v>
      </c>
      <c r="T35" s="3" t="str">
        <f>IF(Sheet1!S53&gt;0,Sheet1!S53," ")</f>
        <v> </v>
      </c>
      <c r="U35" s="3" t="str">
        <f>IF(Sheet1!T53&gt;0,Sheet1!T53," ")</f>
        <v> </v>
      </c>
      <c r="V35" s="3" t="str">
        <f>IF(Sheet1!U53&gt;0,Sheet1!U53," ")</f>
        <v> </v>
      </c>
      <c r="W35" s="3" t="str">
        <f>IF(Sheet1!V53&gt;0,Sheet1!V53," ")</f>
        <v> </v>
      </c>
      <c r="X35" s="3" t="str">
        <f>IF(Sheet1!W53&gt;0,Sheet1!W53," ")</f>
        <v> </v>
      </c>
      <c r="Y35" s="3"/>
    </row>
    <row r="36" spans="1:25" ht="12.75">
      <c r="A36" t="s">
        <v>19</v>
      </c>
      <c r="B36">
        <v>7</v>
      </c>
      <c r="C36">
        <f t="shared" si="0"/>
        <v>14</v>
      </c>
      <c r="D36" t="s">
        <v>34</v>
      </c>
      <c r="E36" s="6">
        <f>IF(Sheet1!D54&gt;=0,Sheet1!D54," ")/12</f>
        <v>16659.75</v>
      </c>
      <c r="F36" s="6">
        <f>IF(Sheet1!E54&gt;=0,Sheet1!E54," ")/12</f>
        <v>17291.416666666668</v>
      </c>
      <c r="G36" s="6">
        <f>IF(Sheet1!F54&gt;=0,Sheet1!F54," ")/12</f>
        <v>17923.083333333332</v>
      </c>
      <c r="H36" s="6">
        <f>IF(Sheet1!G54&gt;=0,Sheet1!G54," ")/12</f>
        <v>18554.833333333332</v>
      </c>
      <c r="I36" s="6">
        <f>IF(Sheet1!H54&gt;=0,Sheet1!H54," ")/12</f>
        <v>19186.416666666668</v>
      </c>
      <c r="J36" s="6">
        <f>IF(Sheet1!I54&gt;=0,Sheet1!I54," ")/12</f>
        <v>19818.166666666668</v>
      </c>
      <c r="K36" s="6">
        <f>IF(Sheet1!J54&gt;=0,Sheet1!J54," ")/12</f>
        <v>20449.75</v>
      </c>
      <c r="L36" s="6">
        <f>IF(Sheet1!K54&gt;=0,Sheet1!K54," ")/12</f>
        <v>21081.416666666668</v>
      </c>
      <c r="M36" s="6">
        <f>IF(Sheet1!L54&gt;=0,Sheet1!L54," ")/12</f>
        <v>21729.833333333332</v>
      </c>
      <c r="N36" s="6">
        <f>IF(Sheet1!M54&gt;=0,Sheet1!M54," ")/12</f>
        <v>22407.333333333332</v>
      </c>
      <c r="O36" s="6">
        <f>IF(Sheet1!N54&gt;=0,Sheet1!N54," ")/12</f>
        <v>23084.666666666668</v>
      </c>
      <c r="P36" s="6">
        <f>IF(Sheet1!O54&gt;=0,Sheet1!O54," ")/12</f>
        <v>23762.083333333332</v>
      </c>
      <c r="Q36" s="6">
        <f>IF(Sheet1!P54&gt;=0,Sheet1!P54," ")/12</f>
        <v>24439.5</v>
      </c>
      <c r="R36" s="6">
        <f>IF(Sheet1!Q54&gt;=0,Sheet1!Q54," ")/12</f>
        <v>25116.916666666668</v>
      </c>
      <c r="S36" s="3" t="str">
        <f>IF(Sheet1!R54&gt;0,Sheet1!R54," ")</f>
        <v> </v>
      </c>
      <c r="T36" s="3" t="str">
        <f>IF(Sheet1!S54&gt;0,Sheet1!S54," ")</f>
        <v> </v>
      </c>
      <c r="U36" s="3" t="str">
        <f>IF(Sheet1!T54&gt;0,Sheet1!T54," ")</f>
        <v> </v>
      </c>
      <c r="V36" s="3" t="str">
        <f>IF(Sheet1!U54&gt;0,Sheet1!U54," ")</f>
        <v> </v>
      </c>
      <c r="W36" s="3" t="str">
        <f>IF(Sheet1!V54&gt;0,Sheet1!V54," ")</f>
        <v> </v>
      </c>
      <c r="X36" s="3" t="str">
        <f>IF(Sheet1!W54&gt;0,Sheet1!W54," ")</f>
        <v> </v>
      </c>
      <c r="Y36" s="3"/>
    </row>
    <row r="37" spans="1:25" ht="12.75">
      <c r="A37" t="s">
        <v>19</v>
      </c>
      <c r="B37">
        <v>7</v>
      </c>
      <c r="C37">
        <f t="shared" si="0"/>
        <v>14</v>
      </c>
      <c r="D37" t="s">
        <v>35</v>
      </c>
      <c r="E37" s="6">
        <f>IF(Sheet1!D55&gt;=0,Sheet1!D55," ")/12</f>
        <v>13043.833333333334</v>
      </c>
      <c r="F37" s="6">
        <f>IF(Sheet1!E55&gt;=0,Sheet1!E55," ")/12</f>
        <v>13511.333333333334</v>
      </c>
      <c r="G37" s="6">
        <f>IF(Sheet1!F55&gt;=0,Sheet1!F55," ")/12</f>
        <v>13978.833333333334</v>
      </c>
      <c r="H37" s="6">
        <f>IF(Sheet1!G55&gt;=0,Sheet1!G55," ")/12</f>
        <v>14446.333333333334</v>
      </c>
      <c r="I37" s="6">
        <f>IF(Sheet1!H55&gt;=0,Sheet1!H55," ")/12</f>
        <v>14913.833333333334</v>
      </c>
      <c r="J37" s="6">
        <f>IF(Sheet1!I55&gt;=0,Sheet1!I55," ")/12</f>
        <v>15381.333333333334</v>
      </c>
      <c r="K37" s="6">
        <f>IF(Sheet1!J55&gt;=0,Sheet1!J55," ")/12</f>
        <v>15848.833333333334</v>
      </c>
      <c r="L37" s="6">
        <f>IF(Sheet1!K55&gt;=0,Sheet1!K55," ")/12</f>
        <v>16316.333333333334</v>
      </c>
      <c r="M37" s="6">
        <f>IF(Sheet1!L55&gt;=0,Sheet1!L55," ")/12</f>
        <v>16783.833333333332</v>
      </c>
      <c r="N37" s="6">
        <f>IF(Sheet1!M55&gt;=0,Sheet1!M55," ")/12</f>
        <v>17251.333333333332</v>
      </c>
      <c r="O37" s="6">
        <f>IF(Sheet1!N55&gt;=0,Sheet1!N55," ")/12</f>
        <v>17718.833333333332</v>
      </c>
      <c r="P37" s="6">
        <f>IF(Sheet1!O55&gt;=0,Sheet1!O55," ")/12</f>
        <v>18186.333333333332</v>
      </c>
      <c r="Q37" s="6">
        <f>IF(Sheet1!P55&gt;=0,Sheet1!P55," ")/12</f>
        <v>18653.833333333332</v>
      </c>
      <c r="R37" s="6">
        <f>IF(Sheet1!Q55&gt;=0,Sheet1!Q55," ")/12</f>
        <v>19121.333333333332</v>
      </c>
      <c r="S37" s="3" t="str">
        <f>IF(Sheet1!R55&gt;0,Sheet1!R55," ")</f>
        <v> </v>
      </c>
      <c r="T37" s="3" t="str">
        <f>IF(Sheet1!S55&gt;0,Sheet1!S55," ")</f>
        <v> </v>
      </c>
      <c r="U37" s="3" t="str">
        <f>IF(Sheet1!T55&gt;0,Sheet1!T55," ")</f>
        <v> </v>
      </c>
      <c r="V37" s="3" t="str">
        <f>IF(Sheet1!U55&gt;0,Sheet1!U55," ")</f>
        <v> </v>
      </c>
      <c r="W37" s="3" t="str">
        <f>IF(Sheet1!V55&gt;0,Sheet1!V55," ")</f>
        <v> </v>
      </c>
      <c r="X37" s="3" t="str">
        <f>IF(Sheet1!W55&gt;0,Sheet1!W55," ")</f>
        <v> </v>
      </c>
      <c r="Y37" s="3"/>
    </row>
    <row r="38" spans="1:25" ht="12.75">
      <c r="A38" t="s">
        <v>19</v>
      </c>
      <c r="B38">
        <v>7</v>
      </c>
      <c r="C38">
        <f t="shared" si="0"/>
        <v>14</v>
      </c>
      <c r="D38" t="s">
        <v>36</v>
      </c>
      <c r="E38" s="6">
        <f>IF(Sheet1!D56&gt;=0,Sheet1!D56," ")/12</f>
        <v>13043.833333333334</v>
      </c>
      <c r="F38" s="6">
        <f>IF(Sheet1!E56&gt;=0,Sheet1!E56," ")/12</f>
        <v>13511.333333333334</v>
      </c>
      <c r="G38" s="6">
        <f>IF(Sheet1!F56&gt;=0,Sheet1!F56," ")/12</f>
        <v>13978.833333333334</v>
      </c>
      <c r="H38" s="6">
        <f>IF(Sheet1!G56&gt;=0,Sheet1!G56," ")/12</f>
        <v>14446.333333333334</v>
      </c>
      <c r="I38" s="6">
        <f>IF(Sheet1!H56&gt;=0,Sheet1!H56," ")/12</f>
        <v>14913.833333333334</v>
      </c>
      <c r="J38" s="6">
        <f>IF(Sheet1!I56&gt;=0,Sheet1!I56," ")/12</f>
        <v>15381.333333333334</v>
      </c>
      <c r="K38" s="6">
        <f>IF(Sheet1!J56&gt;=0,Sheet1!J56," ")/12</f>
        <v>15848.833333333334</v>
      </c>
      <c r="L38" s="6">
        <f>IF(Sheet1!K56&gt;=0,Sheet1!K56," ")/12</f>
        <v>16316.333333333334</v>
      </c>
      <c r="M38" s="6">
        <f>IF(Sheet1!L56&gt;=0,Sheet1!L56," ")/12</f>
        <v>16783.833333333332</v>
      </c>
      <c r="N38" s="6">
        <f>IF(Sheet1!M56&gt;=0,Sheet1!M56," ")/12</f>
        <v>17251.333333333332</v>
      </c>
      <c r="O38" s="6">
        <f>IF(Sheet1!N56&gt;=0,Sheet1!N56," ")/12</f>
        <v>17718.833333333332</v>
      </c>
      <c r="P38" s="6">
        <f>IF(Sheet1!O56&gt;=0,Sheet1!O56," ")/12</f>
        <v>18186.333333333332</v>
      </c>
      <c r="Q38" s="6">
        <f>IF(Sheet1!P56&gt;=0,Sheet1!P56," ")/12</f>
        <v>18653.833333333332</v>
      </c>
      <c r="R38" s="6">
        <f>IF(Sheet1!Q56&gt;=0,Sheet1!Q56," ")/12</f>
        <v>19121.333333333332</v>
      </c>
      <c r="S38" s="3" t="str">
        <f>IF(Sheet1!R56&gt;0,Sheet1!R56," ")</f>
        <v> </v>
      </c>
      <c r="T38" s="3" t="str">
        <f>IF(Sheet1!S56&gt;0,Sheet1!S56," ")</f>
        <v> </v>
      </c>
      <c r="U38" s="3" t="str">
        <f>IF(Sheet1!T56&gt;0,Sheet1!T56," ")</f>
        <v> </v>
      </c>
      <c r="V38" s="3" t="str">
        <f>IF(Sheet1!U56&gt;0,Sheet1!U56," ")</f>
        <v> </v>
      </c>
      <c r="W38" s="3" t="str">
        <f>IF(Sheet1!V56&gt;0,Sheet1!V56," ")</f>
        <v> </v>
      </c>
      <c r="X38" s="3" t="str">
        <f>IF(Sheet1!W56&gt;0,Sheet1!W56," ")</f>
        <v> </v>
      </c>
      <c r="Y38" s="3"/>
    </row>
    <row r="39" spans="1:25" ht="12.75">
      <c r="A39" t="s">
        <v>19</v>
      </c>
      <c r="B39">
        <v>7</v>
      </c>
      <c r="C39">
        <f t="shared" si="0"/>
        <v>14</v>
      </c>
      <c r="D39" t="s">
        <v>37</v>
      </c>
      <c r="E39" s="6">
        <f>IF(Sheet1!D57&gt;=0,Sheet1!D57," ")/12</f>
        <v>0</v>
      </c>
      <c r="F39" s="6">
        <f>IF(Sheet1!E57&gt;=0,Sheet1!E57," ")/12</f>
        <v>0</v>
      </c>
      <c r="G39" s="6">
        <f>IF(Sheet1!F57&gt;=0,Sheet1!F57," ")/12</f>
        <v>0</v>
      </c>
      <c r="H39" s="6">
        <f>IF(Sheet1!G57&gt;=0,Sheet1!G57," ")/12</f>
        <v>0</v>
      </c>
      <c r="I39" s="6">
        <f>IF(Sheet1!H57&gt;=0,Sheet1!H57," ")/12</f>
        <v>0</v>
      </c>
      <c r="J39" s="6">
        <f>IF(Sheet1!I57&gt;=0,Sheet1!I57," ")/12</f>
        <v>0</v>
      </c>
      <c r="K39" s="6">
        <f>IF(Sheet1!J57&gt;=0,Sheet1!J57," ")/12</f>
        <v>0</v>
      </c>
      <c r="L39" s="6">
        <f>IF(Sheet1!K57&gt;=0,Sheet1!K57," ")/12</f>
        <v>0</v>
      </c>
      <c r="M39" s="6">
        <f>IF(Sheet1!L57&gt;=0,Sheet1!L57," ")/12</f>
        <v>0</v>
      </c>
      <c r="N39" s="6">
        <f>IF(Sheet1!M57&gt;=0,Sheet1!M57," ")/12</f>
        <v>0</v>
      </c>
      <c r="O39" s="6">
        <f>IF(Sheet1!N57&gt;=0,Sheet1!N57," ")/12</f>
        <v>0</v>
      </c>
      <c r="P39" s="6">
        <f>IF(Sheet1!O57&gt;=0,Sheet1!O57," ")/12</f>
        <v>0</v>
      </c>
      <c r="Q39" s="6">
        <f>IF(Sheet1!P57&gt;=0,Sheet1!P57," ")/12</f>
        <v>0</v>
      </c>
      <c r="R39" s="6">
        <f>IF(Sheet1!Q57&gt;=0,Sheet1!Q57," ")/12</f>
        <v>0</v>
      </c>
      <c r="S39" s="3" t="str">
        <f>IF(Sheet1!R57&gt;0,Sheet1!R57," ")</f>
        <v> </v>
      </c>
      <c r="T39" s="3" t="str">
        <f>IF(Sheet1!S57&gt;0,Sheet1!S57," ")</f>
        <v> </v>
      </c>
      <c r="U39" s="3" t="str">
        <f>IF(Sheet1!T57&gt;0,Sheet1!T57," ")</f>
        <v> </v>
      </c>
      <c r="V39" s="3" t="str">
        <f>IF(Sheet1!U57&gt;0,Sheet1!U57," ")</f>
        <v> </v>
      </c>
      <c r="W39" s="3" t="str">
        <f>IF(Sheet1!V57&gt;0,Sheet1!V57," ")</f>
        <v> </v>
      </c>
      <c r="X39" s="3" t="str">
        <f>IF(Sheet1!W57&gt;0,Sheet1!W57," ")</f>
        <v> </v>
      </c>
      <c r="Y39" s="3"/>
    </row>
    <row r="40" spans="1:5" ht="12.75">
      <c r="A40" t="s">
        <v>38</v>
      </c>
      <c r="B40">
        <f>+J4</f>
        <v>0</v>
      </c>
      <c r="C40" t="e">
        <f>Sheet1!#REF!</f>
        <v>#REF!</v>
      </c>
      <c r="D40" t="e">
        <f>Sheet1!#REF!/2</f>
        <v>#REF!</v>
      </c>
      <c r="E40" t="str">
        <f>+H4</f>
        <v>01042019</v>
      </c>
    </row>
    <row r="41" spans="1:10" ht="12.75">
      <c r="A41" t="s">
        <v>39</v>
      </c>
      <c r="B41">
        <f>+J4</f>
        <v>0</v>
      </c>
      <c r="C41" s="1"/>
      <c r="D41" s="1"/>
      <c r="E41">
        <f>+D41*2</f>
        <v>0</v>
      </c>
      <c r="F41" s="1"/>
      <c r="G41" s="1"/>
      <c r="H41" t="e">
        <f>Sheet1!#REF!</f>
        <v>#REF!</v>
      </c>
      <c r="J41" t="str">
        <f>+H4</f>
        <v>01042019</v>
      </c>
    </row>
    <row r="42" spans="1:2" ht="12.75">
      <c r="A42" t="s">
        <v>54</v>
      </c>
      <c r="B42">
        <f>+N4</f>
        <v>36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sheetData>
    <row r="1" spans="8:10" ht="12.75">
      <c r="H1" t="s">
        <v>27</v>
      </c>
      <c r="J1" t="s">
        <v>30</v>
      </c>
    </row>
    <row r="2" spans="2:12" ht="12.75">
      <c r="B2" t="s">
        <v>20</v>
      </c>
      <c r="C2" t="s">
        <v>22</v>
      </c>
      <c r="H2" t="s">
        <v>28</v>
      </c>
      <c r="J2" t="s">
        <v>31</v>
      </c>
      <c r="L2" t="s">
        <v>105</v>
      </c>
    </row>
    <row r="3" spans="2:12" ht="12.75">
      <c r="B3" t="s">
        <v>21</v>
      </c>
      <c r="C3" t="s">
        <v>23</v>
      </c>
      <c r="D3" t="s">
        <v>26</v>
      </c>
      <c r="H3" t="s">
        <v>29</v>
      </c>
      <c r="J3" t="s">
        <v>32</v>
      </c>
      <c r="L3" t="s">
        <v>21</v>
      </c>
    </row>
    <row r="4" spans="1:12" ht="12.75">
      <c r="A4" t="s">
        <v>18</v>
      </c>
      <c r="B4" s="1">
        <v>339</v>
      </c>
      <c r="C4" s="1">
        <v>0</v>
      </c>
      <c r="D4" s="2" t="s">
        <v>98</v>
      </c>
      <c r="E4" t="s">
        <v>88</v>
      </c>
      <c r="H4" s="5" t="str">
        <f>Sheet2!H4</f>
        <v>01042019</v>
      </c>
      <c r="J4" s="2">
        <v>0</v>
      </c>
      <c r="L4" s="7" t="s">
        <v>106</v>
      </c>
    </row>
    <row r="5" spans="1:25" ht="12.75">
      <c r="A5" t="s">
        <v>19</v>
      </c>
      <c r="B5" s="4">
        <v>1</v>
      </c>
      <c r="C5">
        <f>COUNTIF(E5:Z5,"&gt;=0")</f>
        <v>14</v>
      </c>
      <c r="D5" t="s">
        <v>33</v>
      </c>
      <c r="E5" s="3">
        <f>IF(Sheet1!D17&gt;=0,Sheet1!D17," ")</f>
        <v>61767</v>
      </c>
      <c r="F5" s="3">
        <f>IF(Sheet1!E17&gt;=0,Sheet1!E17," ")</f>
        <v>63979</v>
      </c>
      <c r="G5" s="3">
        <f>IF(Sheet1!F17&gt;=0,Sheet1!F17," ")</f>
        <v>66201</v>
      </c>
      <c r="H5" s="3">
        <f>IF(Sheet1!G17&gt;=0,Sheet1!G17," ")</f>
        <v>68529</v>
      </c>
      <c r="I5" s="3">
        <f>IF(Sheet1!H17&gt;=0,Sheet1!H17," ")</f>
        <v>70856</v>
      </c>
      <c r="J5" s="3">
        <f>IF(Sheet1!I17&gt;=0,Sheet1!I17," ")</f>
        <v>73183</v>
      </c>
      <c r="K5" s="3">
        <f>IF(Sheet1!J17&gt;=0,Sheet1!J17," ")</f>
        <v>75510</v>
      </c>
      <c r="L5" s="3">
        <f>IF(Sheet1!K17&gt;=0,Sheet1!K17," ")</f>
        <v>77838</v>
      </c>
      <c r="M5" s="3">
        <f>IF(Sheet1!L17&gt;=0,Sheet1!L17," ")</f>
        <v>80165</v>
      </c>
      <c r="N5" s="3">
        <f>IF(Sheet1!M17&gt;=0,Sheet1!M17," ")</f>
        <v>82492</v>
      </c>
      <c r="O5" s="3">
        <f>IF(Sheet1!N17&gt;=0,Sheet1!N17," ")</f>
        <v>84819</v>
      </c>
      <c r="P5" s="3">
        <f>IF(Sheet1!O17&gt;=0,Sheet1!O17," ")</f>
        <v>87147</v>
      </c>
      <c r="Q5" s="3">
        <f>IF(Sheet1!P17&gt;=0,Sheet1!P17," ")</f>
        <v>89474</v>
      </c>
      <c r="R5" s="3">
        <f>IF(Sheet1!Q17&gt;=0,Sheet1!Q17," ")</f>
        <v>91801</v>
      </c>
      <c r="S5" s="3" t="str">
        <f>IF(Sheet1!R17&gt;0,Sheet1!R17," ")</f>
        <v> </v>
      </c>
      <c r="T5" s="3" t="str">
        <f>IF(Sheet1!S17&gt;0,Sheet1!S17," ")</f>
        <v> </v>
      </c>
      <c r="U5" s="3" t="str">
        <f>IF(Sheet1!T17&gt;0,Sheet1!T17," ")</f>
        <v> </v>
      </c>
      <c r="V5" s="3" t="str">
        <f>IF(Sheet1!U17&gt;0,Sheet1!U17," ")</f>
        <v> </v>
      </c>
      <c r="W5" s="3" t="str">
        <f>IF(Sheet1!V17&gt;0,Sheet1!V17," ")</f>
        <v> </v>
      </c>
      <c r="X5" s="3" t="str">
        <f>IF(Sheet1!W17&gt;0,Sheet1!W17," ")</f>
        <v> </v>
      </c>
      <c r="Y5" s="3"/>
    </row>
    <row r="6" spans="1:25" ht="12.75">
      <c r="A6" t="s">
        <v>19</v>
      </c>
      <c r="B6" s="4">
        <v>1</v>
      </c>
      <c r="C6">
        <f aca="true" t="shared" si="0" ref="C6:C39">COUNTIF(E6:Z6,"&gt;=0")</f>
        <v>14</v>
      </c>
      <c r="D6" t="s">
        <v>34</v>
      </c>
      <c r="E6" s="3">
        <f>IF(Sheet1!D18&gt;=0,Sheet1!D18," ")</f>
        <v>61764</v>
      </c>
      <c r="F6" s="3">
        <f>IF(Sheet1!E18&gt;=0,Sheet1!E18," ")</f>
        <v>63976</v>
      </c>
      <c r="G6" s="3">
        <f>IF(Sheet1!F18&gt;=0,Sheet1!F18," ")</f>
        <v>66188</v>
      </c>
      <c r="H6" s="3">
        <f>IF(Sheet1!G18&gt;=0,Sheet1!G18," ")</f>
        <v>68402</v>
      </c>
      <c r="I6" s="3">
        <f>IF(Sheet1!H18&gt;=0,Sheet1!H18," ")</f>
        <v>70615</v>
      </c>
      <c r="J6" s="3">
        <f>IF(Sheet1!I18&gt;=0,Sheet1!I18," ")</f>
        <v>72828</v>
      </c>
      <c r="K6" s="3">
        <f>IF(Sheet1!J18&gt;=0,Sheet1!J18," ")</f>
        <v>75040</v>
      </c>
      <c r="L6" s="3">
        <f>IF(Sheet1!K18&gt;=0,Sheet1!K18," ")</f>
        <v>77254</v>
      </c>
      <c r="M6" s="3">
        <f>IF(Sheet1!L18&gt;=0,Sheet1!L18," ")</f>
        <v>79466</v>
      </c>
      <c r="N6" s="3">
        <f>IF(Sheet1!M18&gt;=0,Sheet1!M18," ")</f>
        <v>81679</v>
      </c>
      <c r="O6" s="3">
        <f>IF(Sheet1!N18&gt;=0,Sheet1!N18," ")</f>
        <v>83892</v>
      </c>
      <c r="P6" s="3">
        <f>IF(Sheet1!O18&gt;=0,Sheet1!O18," ")</f>
        <v>86115</v>
      </c>
      <c r="Q6" s="3">
        <f>IF(Sheet1!P18&gt;=0,Sheet1!P18," ")</f>
        <v>88442</v>
      </c>
      <c r="R6" s="3">
        <f>IF(Sheet1!Q18&gt;=0,Sheet1!Q18," ")</f>
        <v>90768</v>
      </c>
      <c r="S6" s="3" t="str">
        <f>IF(Sheet1!R18&gt;0,Sheet1!R18," ")</f>
        <v> </v>
      </c>
      <c r="T6" s="3" t="str">
        <f>IF(Sheet1!S18&gt;0,Sheet1!S18," ")</f>
        <v> </v>
      </c>
      <c r="U6" s="3" t="str">
        <f>IF(Sheet1!T18&gt;0,Sheet1!T18," ")</f>
        <v> </v>
      </c>
      <c r="V6" s="3" t="str">
        <f>IF(Sheet1!U18&gt;0,Sheet1!U18," ")</f>
        <v> </v>
      </c>
      <c r="W6" s="3" t="str">
        <f>IF(Sheet1!V18&gt;0,Sheet1!V18," ")</f>
        <v> </v>
      </c>
      <c r="X6" s="3" t="str">
        <f>IF(Sheet1!W18&gt;0,Sheet1!W18," ")</f>
        <v> </v>
      </c>
      <c r="Y6" s="3"/>
    </row>
    <row r="7" spans="1:25" ht="12.75">
      <c r="A7" t="s">
        <v>19</v>
      </c>
      <c r="B7" s="4">
        <v>1</v>
      </c>
      <c r="C7">
        <f t="shared" si="0"/>
        <v>14</v>
      </c>
      <c r="D7" t="s">
        <v>35</v>
      </c>
      <c r="E7" s="3">
        <f>IF(Sheet1!D19&gt;=0,Sheet1!D19," ")</f>
        <v>50031</v>
      </c>
      <c r="F7" s="3">
        <f>IF(Sheet1!E19&gt;=0,Sheet1!E19," ")</f>
        <v>51823</v>
      </c>
      <c r="G7" s="3">
        <f>IF(Sheet1!F19&gt;=0,Sheet1!F19," ")</f>
        <v>53615</v>
      </c>
      <c r="H7" s="3">
        <f>IF(Sheet1!G19&gt;=0,Sheet1!G19," ")</f>
        <v>55407</v>
      </c>
      <c r="I7" s="3">
        <f>IF(Sheet1!H19&gt;=0,Sheet1!H19," ")</f>
        <v>57199</v>
      </c>
      <c r="J7" s="3">
        <f>IF(Sheet1!I19&gt;=0,Sheet1!I19," ")</f>
        <v>58991</v>
      </c>
      <c r="K7" s="3">
        <f>IF(Sheet1!J19&gt;=0,Sheet1!J19," ")</f>
        <v>60783</v>
      </c>
      <c r="L7" s="3">
        <f>IF(Sheet1!K19&gt;=0,Sheet1!K19," ")</f>
        <v>62575</v>
      </c>
      <c r="M7" s="3">
        <f>IF(Sheet1!L19&gt;=0,Sheet1!L19," ")</f>
        <v>64367</v>
      </c>
      <c r="N7" s="3">
        <f>IF(Sheet1!M19&gt;=0,Sheet1!M19," ")</f>
        <v>66159</v>
      </c>
      <c r="O7" s="3">
        <f>IF(Sheet1!N19&gt;=0,Sheet1!N19," ")</f>
        <v>67951</v>
      </c>
      <c r="P7" s="3">
        <f>IF(Sheet1!O19&gt;=0,Sheet1!O19," ")</f>
        <v>69743</v>
      </c>
      <c r="Q7" s="3">
        <f>IF(Sheet1!P19&gt;=0,Sheet1!P19," ")</f>
        <v>71535</v>
      </c>
      <c r="R7" s="3">
        <f>IF(Sheet1!Q19&gt;=0,Sheet1!Q19," ")</f>
        <v>73327</v>
      </c>
      <c r="S7" s="3" t="str">
        <f>IF(Sheet1!R19&gt;0,Sheet1!R19," ")</f>
        <v> </v>
      </c>
      <c r="T7" s="3" t="str">
        <f>IF(Sheet1!S19&gt;0,Sheet1!S19," ")</f>
        <v> </v>
      </c>
      <c r="U7" s="3" t="str">
        <f>IF(Sheet1!T19&gt;0,Sheet1!T19," ")</f>
        <v> </v>
      </c>
      <c r="V7" s="3" t="str">
        <f>IF(Sheet1!U19&gt;0,Sheet1!U19," ")</f>
        <v> </v>
      </c>
      <c r="W7" s="3" t="str">
        <f>IF(Sheet1!V19&gt;0,Sheet1!V19," ")</f>
        <v> </v>
      </c>
      <c r="X7" s="3" t="str">
        <f>IF(Sheet1!W19&gt;0,Sheet1!W19," ")</f>
        <v> </v>
      </c>
      <c r="Y7" s="3"/>
    </row>
    <row r="8" spans="1:25" ht="12.75">
      <c r="A8" t="s">
        <v>19</v>
      </c>
      <c r="B8" s="4">
        <v>1</v>
      </c>
      <c r="C8">
        <f t="shared" si="0"/>
        <v>14</v>
      </c>
      <c r="D8" t="s">
        <v>36</v>
      </c>
      <c r="E8" s="3">
        <f>IF(Sheet1!D20&gt;=0,Sheet1!D20," ")</f>
        <v>50031</v>
      </c>
      <c r="F8" s="3">
        <f>IF(Sheet1!E20&gt;=0,Sheet1!E20," ")</f>
        <v>51823</v>
      </c>
      <c r="G8" s="3">
        <f>IF(Sheet1!F20&gt;=0,Sheet1!F20," ")</f>
        <v>53615</v>
      </c>
      <c r="H8" s="3">
        <f>IF(Sheet1!G20&gt;=0,Sheet1!G20," ")</f>
        <v>55407</v>
      </c>
      <c r="I8" s="3">
        <f>IF(Sheet1!H20&gt;=0,Sheet1!H20," ")</f>
        <v>57199</v>
      </c>
      <c r="J8" s="3">
        <f>IF(Sheet1!I20&gt;=0,Sheet1!I20," ")</f>
        <v>58991</v>
      </c>
      <c r="K8" s="3">
        <f>IF(Sheet1!J20&gt;=0,Sheet1!J20," ")</f>
        <v>60783</v>
      </c>
      <c r="L8" s="3">
        <f>IF(Sheet1!K20&gt;=0,Sheet1!K20," ")</f>
        <v>62575</v>
      </c>
      <c r="M8" s="3">
        <f>IF(Sheet1!L20&gt;=0,Sheet1!L20," ")</f>
        <v>64367</v>
      </c>
      <c r="N8" s="3">
        <f>IF(Sheet1!M20&gt;=0,Sheet1!M20," ")</f>
        <v>66159</v>
      </c>
      <c r="O8" s="3">
        <f>IF(Sheet1!N20&gt;=0,Sheet1!N20," ")</f>
        <v>67951</v>
      </c>
      <c r="P8" s="3">
        <f>IF(Sheet1!O20&gt;=0,Sheet1!O20," ")</f>
        <v>69743</v>
      </c>
      <c r="Q8" s="3">
        <f>IF(Sheet1!P20&gt;=0,Sheet1!P20," ")</f>
        <v>71535</v>
      </c>
      <c r="R8" s="3">
        <f>IF(Sheet1!Q20&gt;=0,Sheet1!Q20," ")</f>
        <v>73327</v>
      </c>
      <c r="S8" s="3" t="str">
        <f>IF(Sheet1!R20&gt;0,Sheet1!R20," ")</f>
        <v> </v>
      </c>
      <c r="T8" s="3" t="str">
        <f>IF(Sheet1!S20&gt;0,Sheet1!S20," ")</f>
        <v> </v>
      </c>
      <c r="U8" s="3" t="str">
        <f>IF(Sheet1!T20&gt;0,Sheet1!T20," ")</f>
        <v> </v>
      </c>
      <c r="V8" s="3" t="str">
        <f>IF(Sheet1!U20&gt;0,Sheet1!U20," ")</f>
        <v> </v>
      </c>
      <c r="W8" s="3" t="str">
        <f>IF(Sheet1!V20&gt;0,Sheet1!V20," ")</f>
        <v> </v>
      </c>
      <c r="X8" s="3" t="str">
        <f>IF(Sheet1!W20&gt;0,Sheet1!W20," ")</f>
        <v> </v>
      </c>
      <c r="Y8" s="3"/>
    </row>
    <row r="9" spans="1:25" ht="12.75">
      <c r="A9" t="s">
        <v>19</v>
      </c>
      <c r="B9" s="4">
        <v>1</v>
      </c>
      <c r="C9">
        <f t="shared" si="0"/>
        <v>14</v>
      </c>
      <c r="D9" t="s">
        <v>37</v>
      </c>
      <c r="E9" s="3">
        <f>IF(Sheet1!D21&gt;=0,Sheet1!D21," ")</f>
        <v>0</v>
      </c>
      <c r="F9" s="3">
        <f>IF(Sheet1!E21&gt;=0,Sheet1!E21," ")</f>
        <v>0</v>
      </c>
      <c r="G9" s="3">
        <f>IF(Sheet1!F21&gt;=0,Sheet1!F21," ")</f>
        <v>0</v>
      </c>
      <c r="H9" s="3">
        <f>IF(Sheet1!G21&gt;=0,Sheet1!G21," ")</f>
        <v>0</v>
      </c>
      <c r="I9" s="3">
        <f>IF(Sheet1!H21&gt;=0,Sheet1!H21," ")</f>
        <v>0</v>
      </c>
      <c r="J9" s="3">
        <f>IF(Sheet1!I21&gt;=0,Sheet1!I21," ")</f>
        <v>0</v>
      </c>
      <c r="K9" s="3">
        <f>IF(Sheet1!J21&gt;=0,Sheet1!J21," ")</f>
        <v>0</v>
      </c>
      <c r="L9" s="3">
        <f>IF(Sheet1!K21&gt;=0,Sheet1!K21," ")</f>
        <v>0</v>
      </c>
      <c r="M9" s="3">
        <f>IF(Sheet1!L21&gt;=0,Sheet1!L21," ")</f>
        <v>0</v>
      </c>
      <c r="N9" s="3">
        <f>IF(Sheet1!M21&gt;=0,Sheet1!M21," ")</f>
        <v>0</v>
      </c>
      <c r="O9" s="3">
        <f>IF(Sheet1!N21&gt;=0,Sheet1!N21," ")</f>
        <v>0</v>
      </c>
      <c r="P9" s="3">
        <f>IF(Sheet1!O21&gt;=0,Sheet1!O21," ")</f>
        <v>0</v>
      </c>
      <c r="Q9" s="3">
        <f>IF(Sheet1!P21&gt;=0,Sheet1!P21," ")</f>
        <v>0</v>
      </c>
      <c r="R9" s="3">
        <f>IF(Sheet1!Q21&gt;=0,Sheet1!Q21," ")</f>
        <v>0</v>
      </c>
      <c r="S9" s="3" t="str">
        <f>IF(Sheet1!R21&gt;0,Sheet1!R21," ")</f>
        <v> </v>
      </c>
      <c r="T9" s="3" t="str">
        <f>IF(Sheet1!S21&gt;0,Sheet1!S21," ")</f>
        <v> </v>
      </c>
      <c r="U9" s="3" t="str">
        <f>IF(Sheet1!T21&gt;0,Sheet1!T21," ")</f>
        <v> </v>
      </c>
      <c r="V9" s="3" t="str">
        <f>IF(Sheet1!U21&gt;0,Sheet1!U21," ")</f>
        <v> </v>
      </c>
      <c r="W9" s="3" t="str">
        <f>IF(Sheet1!V21&gt;0,Sheet1!V21," ")</f>
        <v> </v>
      </c>
      <c r="X9" s="3" t="str">
        <f>IF(Sheet1!W21&gt;0,Sheet1!W21," ")</f>
        <v> </v>
      </c>
      <c r="Y9" s="3"/>
    </row>
    <row r="10" spans="1:25" ht="12.75">
      <c r="A10" t="s">
        <v>19</v>
      </c>
      <c r="B10">
        <v>2</v>
      </c>
      <c r="C10">
        <f t="shared" si="0"/>
        <v>14</v>
      </c>
      <c r="D10" t="s">
        <v>33</v>
      </c>
      <c r="E10" s="3">
        <f>IF(Sheet1!D23&gt;=0,Sheet1!D23," ")</f>
        <v>71940</v>
      </c>
      <c r="F10" s="3">
        <f>IF(Sheet1!E23&gt;=0,Sheet1!E23," ")</f>
        <v>74640</v>
      </c>
      <c r="G10" s="3">
        <f>IF(Sheet1!F23&gt;=0,Sheet1!F23," ")</f>
        <v>77340</v>
      </c>
      <c r="H10" s="3">
        <f>IF(Sheet1!G23&gt;=0,Sheet1!G23," ")</f>
        <v>80040</v>
      </c>
      <c r="I10" s="3">
        <f>IF(Sheet1!H23&gt;=0,Sheet1!H23," ")</f>
        <v>82740</v>
      </c>
      <c r="J10" s="3">
        <f>IF(Sheet1!I23&gt;=0,Sheet1!I23," ")</f>
        <v>85440</v>
      </c>
      <c r="K10" s="3">
        <f>IF(Sheet1!J23&gt;=0,Sheet1!J23," ")</f>
        <v>88140</v>
      </c>
      <c r="L10" s="3">
        <f>IF(Sheet1!K23&gt;=0,Sheet1!K23," ")</f>
        <v>90840</v>
      </c>
      <c r="M10" s="3">
        <f>IF(Sheet1!L23&gt;=0,Sheet1!L23," ")</f>
        <v>93540</v>
      </c>
      <c r="N10" s="3">
        <f>IF(Sheet1!M23&gt;=0,Sheet1!M23," ")</f>
        <v>96240</v>
      </c>
      <c r="O10" s="3">
        <f>IF(Sheet1!N23&gt;=0,Sheet1!N23," ")</f>
        <v>98940</v>
      </c>
      <c r="P10" s="3">
        <f>IF(Sheet1!O23&gt;=0,Sheet1!O23," ")</f>
        <v>101640</v>
      </c>
      <c r="Q10" s="3">
        <f>IF(Sheet1!P23&gt;=0,Sheet1!P23," ")</f>
        <v>104340</v>
      </c>
      <c r="R10" s="3">
        <f>IF(Sheet1!Q23&gt;=0,Sheet1!Q23," ")</f>
        <v>107040</v>
      </c>
      <c r="S10" s="3" t="str">
        <f>IF(Sheet1!R23&gt;0,Sheet1!R23," ")</f>
        <v> </v>
      </c>
      <c r="T10" s="3" t="str">
        <f>IF(Sheet1!S23&gt;0,Sheet1!S23," ")</f>
        <v> </v>
      </c>
      <c r="U10" s="3" t="str">
        <f>IF(Sheet1!T23&gt;0,Sheet1!T23," ")</f>
        <v> </v>
      </c>
      <c r="V10" s="3" t="str">
        <f>IF(Sheet1!U23&gt;0,Sheet1!U23," ")</f>
        <v> </v>
      </c>
      <c r="W10" s="3" t="str">
        <f>IF(Sheet1!V23&gt;0,Sheet1!V23," ")</f>
        <v> </v>
      </c>
      <c r="X10" s="3" t="str">
        <f>IF(Sheet1!W23&gt;0,Sheet1!W23," ")</f>
        <v> </v>
      </c>
      <c r="Y10" s="3"/>
    </row>
    <row r="11" spans="1:25" ht="12.75">
      <c r="A11" t="s">
        <v>19</v>
      </c>
      <c r="B11">
        <v>2</v>
      </c>
      <c r="C11">
        <f t="shared" si="0"/>
        <v>14</v>
      </c>
      <c r="D11" t="s">
        <v>34</v>
      </c>
      <c r="E11" s="3">
        <f>IF(Sheet1!D24&gt;=0,Sheet1!D24," ")</f>
        <v>71646</v>
      </c>
      <c r="F11" s="3">
        <f>IF(Sheet1!E24&gt;=0,Sheet1!E24," ")</f>
        <v>74214</v>
      </c>
      <c r="G11" s="3">
        <f>IF(Sheet1!F24&gt;=0,Sheet1!F24," ")</f>
        <v>76780</v>
      </c>
      <c r="H11" s="3">
        <f>IF(Sheet1!G24&gt;=0,Sheet1!G24," ")</f>
        <v>79347</v>
      </c>
      <c r="I11" s="3">
        <f>IF(Sheet1!H24&gt;=0,Sheet1!H24," ")</f>
        <v>81913</v>
      </c>
      <c r="J11" s="3">
        <f>IF(Sheet1!I24&gt;=0,Sheet1!I24," ")</f>
        <v>84479</v>
      </c>
      <c r="K11" s="3">
        <f>IF(Sheet1!J24&gt;=0,Sheet1!J24," ")</f>
        <v>87105</v>
      </c>
      <c r="L11" s="3">
        <f>IF(Sheet1!K24&gt;=0,Sheet1!K24," ")</f>
        <v>89805</v>
      </c>
      <c r="M11" s="3">
        <f>IF(Sheet1!L24&gt;=0,Sheet1!L24," ")</f>
        <v>92505</v>
      </c>
      <c r="N11" s="3">
        <f>IF(Sheet1!M24&gt;=0,Sheet1!M24," ")</f>
        <v>95205</v>
      </c>
      <c r="O11" s="3">
        <f>IF(Sheet1!N24&gt;=0,Sheet1!N24," ")</f>
        <v>97905</v>
      </c>
      <c r="P11" s="3">
        <f>IF(Sheet1!O24&gt;=0,Sheet1!O24," ")</f>
        <v>100604</v>
      </c>
      <c r="Q11" s="3">
        <f>IF(Sheet1!P24&gt;=0,Sheet1!P24," ")</f>
        <v>103305</v>
      </c>
      <c r="R11" s="3">
        <f>IF(Sheet1!Q24&gt;=0,Sheet1!Q24," ")</f>
        <v>106005</v>
      </c>
      <c r="S11" s="3" t="str">
        <f>IF(Sheet1!R24&gt;0,Sheet1!R24," ")</f>
        <v> </v>
      </c>
      <c r="T11" s="3" t="str">
        <f>IF(Sheet1!S24&gt;0,Sheet1!S24," ")</f>
        <v> </v>
      </c>
      <c r="U11" s="3" t="str">
        <f>IF(Sheet1!T24&gt;0,Sheet1!T24," ")</f>
        <v> </v>
      </c>
      <c r="V11" s="3" t="str">
        <f>IF(Sheet1!U24&gt;0,Sheet1!U24," ")</f>
        <v> </v>
      </c>
      <c r="W11" s="3" t="str">
        <f>IF(Sheet1!V24&gt;0,Sheet1!V24," ")</f>
        <v> </v>
      </c>
      <c r="X11" s="3" t="str">
        <f>IF(Sheet1!W24&gt;0,Sheet1!W24," ")</f>
        <v> </v>
      </c>
      <c r="Y11" s="3"/>
    </row>
    <row r="12" spans="1:25" ht="12.75">
      <c r="A12" t="s">
        <v>19</v>
      </c>
      <c r="B12">
        <v>2</v>
      </c>
      <c r="C12">
        <f t="shared" si="0"/>
        <v>14</v>
      </c>
      <c r="D12" t="s">
        <v>35</v>
      </c>
      <c r="E12" s="3">
        <f>IF(Sheet1!D25&gt;=0,Sheet1!D25," ")</f>
        <v>58034</v>
      </c>
      <c r="F12" s="3">
        <f>IF(Sheet1!E25&gt;=0,Sheet1!E25," ")</f>
        <v>60113</v>
      </c>
      <c r="G12" s="3">
        <f>IF(Sheet1!F25&gt;=0,Sheet1!F25," ")</f>
        <v>62192</v>
      </c>
      <c r="H12" s="3">
        <f>IF(Sheet1!G25&gt;=0,Sheet1!G25," ")</f>
        <v>64271</v>
      </c>
      <c r="I12" s="3">
        <f>IF(Sheet1!H25&gt;=0,Sheet1!H25," ")</f>
        <v>66350</v>
      </c>
      <c r="J12" s="3">
        <f>IF(Sheet1!I25&gt;=0,Sheet1!I25," ")</f>
        <v>68429</v>
      </c>
      <c r="K12" s="3">
        <f>IF(Sheet1!J25&gt;=0,Sheet1!J25," ")</f>
        <v>70508</v>
      </c>
      <c r="L12" s="3">
        <f>IF(Sheet1!K25&gt;=0,Sheet1!K25," ")</f>
        <v>72587</v>
      </c>
      <c r="M12" s="3">
        <f>IF(Sheet1!L25&gt;=0,Sheet1!L25," ")</f>
        <v>74666</v>
      </c>
      <c r="N12" s="3">
        <f>IF(Sheet1!M25&gt;=0,Sheet1!M25," ")</f>
        <v>76745</v>
      </c>
      <c r="O12" s="3">
        <f>IF(Sheet1!N25&gt;=0,Sheet1!N25," ")</f>
        <v>78824</v>
      </c>
      <c r="P12" s="3">
        <f>IF(Sheet1!O25&gt;=0,Sheet1!O25," ")</f>
        <v>80903</v>
      </c>
      <c r="Q12" s="3">
        <f>IF(Sheet1!P25&gt;=0,Sheet1!P25," ")</f>
        <v>82982</v>
      </c>
      <c r="R12" s="3">
        <f>IF(Sheet1!Q25&gt;=0,Sheet1!Q25," ")</f>
        <v>85061</v>
      </c>
      <c r="S12" s="3" t="str">
        <f>IF(Sheet1!R25&gt;0,Sheet1!R25," ")</f>
        <v> </v>
      </c>
      <c r="T12" s="3" t="str">
        <f>IF(Sheet1!S25&gt;0,Sheet1!S25," ")</f>
        <v> </v>
      </c>
      <c r="U12" s="3" t="str">
        <f>IF(Sheet1!T25&gt;0,Sheet1!T25," ")</f>
        <v> </v>
      </c>
      <c r="V12" s="3" t="str">
        <f>IF(Sheet1!U25&gt;0,Sheet1!U25," ")</f>
        <v> </v>
      </c>
      <c r="W12" s="3" t="str">
        <f>IF(Sheet1!V25&gt;0,Sheet1!V25," ")</f>
        <v> </v>
      </c>
      <c r="X12" s="3" t="str">
        <f>IF(Sheet1!W25&gt;0,Sheet1!W25," ")</f>
        <v> </v>
      </c>
      <c r="Y12" s="3"/>
    </row>
    <row r="13" spans="1:25" ht="12.75">
      <c r="A13" t="s">
        <v>19</v>
      </c>
      <c r="B13">
        <v>2</v>
      </c>
      <c r="C13">
        <f t="shared" si="0"/>
        <v>14</v>
      </c>
      <c r="D13" t="s">
        <v>36</v>
      </c>
      <c r="E13" s="3">
        <f>IF(Sheet1!D26&gt;=0,Sheet1!D26," ")</f>
        <v>58034</v>
      </c>
      <c r="F13" s="3">
        <f>IF(Sheet1!E26&gt;=0,Sheet1!E26," ")</f>
        <v>60113</v>
      </c>
      <c r="G13" s="3">
        <f>IF(Sheet1!F26&gt;=0,Sheet1!F26," ")</f>
        <v>62192</v>
      </c>
      <c r="H13" s="3">
        <f>IF(Sheet1!G26&gt;=0,Sheet1!G26," ")</f>
        <v>64271</v>
      </c>
      <c r="I13" s="3">
        <f>IF(Sheet1!H26&gt;=0,Sheet1!H26," ")</f>
        <v>66350</v>
      </c>
      <c r="J13" s="3">
        <f>IF(Sheet1!I26&gt;=0,Sheet1!I26," ")</f>
        <v>68429</v>
      </c>
      <c r="K13" s="3">
        <f>IF(Sheet1!J26&gt;=0,Sheet1!J26," ")</f>
        <v>70508</v>
      </c>
      <c r="L13" s="3">
        <f>IF(Sheet1!K26&gt;=0,Sheet1!K26," ")</f>
        <v>72587</v>
      </c>
      <c r="M13" s="3">
        <f>IF(Sheet1!L26&gt;=0,Sheet1!L26," ")</f>
        <v>74666</v>
      </c>
      <c r="N13" s="3">
        <f>IF(Sheet1!M26&gt;=0,Sheet1!M26," ")</f>
        <v>76745</v>
      </c>
      <c r="O13" s="3">
        <f>IF(Sheet1!N26&gt;=0,Sheet1!N26," ")</f>
        <v>78824</v>
      </c>
      <c r="P13" s="3">
        <f>IF(Sheet1!O26&gt;=0,Sheet1!O26," ")</f>
        <v>80903</v>
      </c>
      <c r="Q13" s="3">
        <f>IF(Sheet1!P26&gt;=0,Sheet1!P26," ")</f>
        <v>82982</v>
      </c>
      <c r="R13" s="3">
        <f>IF(Sheet1!Q26&gt;=0,Sheet1!Q26," ")</f>
        <v>85061</v>
      </c>
      <c r="S13" s="3" t="str">
        <f>IF(Sheet1!R26&gt;0,Sheet1!R26," ")</f>
        <v> </v>
      </c>
      <c r="T13" s="3" t="str">
        <f>IF(Sheet1!S26&gt;0,Sheet1!S26," ")</f>
        <v> </v>
      </c>
      <c r="U13" s="3" t="str">
        <f>IF(Sheet1!T26&gt;0,Sheet1!T26," ")</f>
        <v> </v>
      </c>
      <c r="V13" s="3" t="str">
        <f>IF(Sheet1!U26&gt;0,Sheet1!U26," ")</f>
        <v> </v>
      </c>
      <c r="W13" s="3" t="str">
        <f>IF(Sheet1!V26&gt;0,Sheet1!V26," ")</f>
        <v> </v>
      </c>
      <c r="X13" s="3" t="str">
        <f>IF(Sheet1!W26&gt;0,Sheet1!W26," ")</f>
        <v> </v>
      </c>
      <c r="Y13" s="3"/>
    </row>
    <row r="14" spans="1:25" ht="12.75">
      <c r="A14" t="s">
        <v>19</v>
      </c>
      <c r="B14">
        <v>2</v>
      </c>
      <c r="C14">
        <f t="shared" si="0"/>
        <v>14</v>
      </c>
      <c r="D14" t="s">
        <v>37</v>
      </c>
      <c r="E14" s="3">
        <f>IF(Sheet1!D27&gt;=0,Sheet1!D27," ")</f>
        <v>0</v>
      </c>
      <c r="F14" s="3">
        <f>IF(Sheet1!E27&gt;=0,Sheet1!E27," ")</f>
        <v>0</v>
      </c>
      <c r="G14" s="3">
        <f>IF(Sheet1!F27&gt;=0,Sheet1!F27," ")</f>
        <v>0</v>
      </c>
      <c r="H14" s="3">
        <f>IF(Sheet1!G27&gt;=0,Sheet1!G27," ")</f>
        <v>0</v>
      </c>
      <c r="I14" s="3">
        <f>IF(Sheet1!H27&gt;=0,Sheet1!H27," ")</f>
        <v>0</v>
      </c>
      <c r="J14" s="3">
        <f>IF(Sheet1!I27&gt;=0,Sheet1!I27," ")</f>
        <v>0</v>
      </c>
      <c r="K14" s="3">
        <f>IF(Sheet1!J27&gt;=0,Sheet1!J27," ")</f>
        <v>0</v>
      </c>
      <c r="L14" s="3">
        <f>IF(Sheet1!K27&gt;=0,Sheet1!K27," ")</f>
        <v>0</v>
      </c>
      <c r="M14" s="3">
        <f>IF(Sheet1!L27&gt;=0,Sheet1!L27," ")</f>
        <v>0</v>
      </c>
      <c r="N14" s="3">
        <f>IF(Sheet1!M27&gt;=0,Sheet1!M27," ")</f>
        <v>0</v>
      </c>
      <c r="O14" s="3">
        <f>IF(Sheet1!N27&gt;=0,Sheet1!N27," ")</f>
        <v>0</v>
      </c>
      <c r="P14" s="3">
        <f>IF(Sheet1!O27&gt;=0,Sheet1!O27," ")</f>
        <v>0</v>
      </c>
      <c r="Q14" s="3">
        <f>IF(Sheet1!P27&gt;=0,Sheet1!P27," ")</f>
        <v>0</v>
      </c>
      <c r="R14" s="3">
        <f>IF(Sheet1!Q27&gt;=0,Sheet1!Q27," ")</f>
        <v>0</v>
      </c>
      <c r="S14" s="3" t="str">
        <f>IF(Sheet1!R27&gt;0,Sheet1!R27," ")</f>
        <v> </v>
      </c>
      <c r="T14" s="3" t="str">
        <f>IF(Sheet1!S27&gt;0,Sheet1!S27," ")</f>
        <v> </v>
      </c>
      <c r="U14" s="3" t="str">
        <f>IF(Sheet1!T27&gt;0,Sheet1!T27," ")</f>
        <v> </v>
      </c>
      <c r="V14" s="3" t="str">
        <f>IF(Sheet1!U27&gt;0,Sheet1!U27," ")</f>
        <v> </v>
      </c>
      <c r="W14" s="3" t="str">
        <f>IF(Sheet1!V27&gt;0,Sheet1!V27," ")</f>
        <v> </v>
      </c>
      <c r="X14" s="3" t="str">
        <f>IF(Sheet1!W27&gt;0,Sheet1!W27," ")</f>
        <v> </v>
      </c>
      <c r="Y14" s="3"/>
    </row>
    <row r="15" spans="1:25" ht="12.75">
      <c r="A15" t="s">
        <v>19</v>
      </c>
      <c r="B15">
        <v>3</v>
      </c>
      <c r="C15">
        <f t="shared" si="0"/>
        <v>14</v>
      </c>
      <c r="D15" t="s">
        <v>33</v>
      </c>
      <c r="E15" s="3">
        <f>IF(Sheet1!D29&gt;=0,Sheet1!D29," ")</f>
        <v>87019</v>
      </c>
      <c r="F15" s="3">
        <f>IF(Sheet1!E29&gt;=0,Sheet1!E29," ")</f>
        <v>90260</v>
      </c>
      <c r="G15" s="3">
        <f>IF(Sheet1!F29&gt;=0,Sheet1!F29," ")</f>
        <v>93500</v>
      </c>
      <c r="H15" s="3">
        <f>IF(Sheet1!G29&gt;=0,Sheet1!G29," ")</f>
        <v>96740</v>
      </c>
      <c r="I15" s="3">
        <f>IF(Sheet1!H29&gt;=0,Sheet1!H29," ")</f>
        <v>99981</v>
      </c>
      <c r="J15" s="3">
        <f>IF(Sheet1!I29&gt;=0,Sheet1!I29," ")</f>
        <v>103221</v>
      </c>
      <c r="K15" s="3">
        <f>IF(Sheet1!J29&gt;=0,Sheet1!J29," ")</f>
        <v>106461</v>
      </c>
      <c r="L15" s="3">
        <f>IF(Sheet1!K29&gt;=0,Sheet1!K29," ")</f>
        <v>109701</v>
      </c>
      <c r="M15" s="3">
        <f>IF(Sheet1!L29&gt;=0,Sheet1!L29," ")</f>
        <v>112942</v>
      </c>
      <c r="N15" s="3">
        <f>IF(Sheet1!M29&gt;=0,Sheet1!M29," ")</f>
        <v>116182</v>
      </c>
      <c r="O15" s="3">
        <f>IF(Sheet1!N29&gt;=0,Sheet1!N29," ")</f>
        <v>119422</v>
      </c>
      <c r="P15" s="3">
        <f>IF(Sheet1!O29&gt;=0,Sheet1!O29," ")</f>
        <v>122662</v>
      </c>
      <c r="Q15" s="3">
        <f>IF(Sheet1!P29&gt;=0,Sheet1!P29," ")</f>
        <v>125903</v>
      </c>
      <c r="R15" s="3">
        <f>IF(Sheet1!Q29&gt;=0,Sheet1!Q29," ")</f>
        <v>129143</v>
      </c>
      <c r="S15" s="3" t="str">
        <f>IF(Sheet1!R29&gt;0,Sheet1!R29," ")</f>
        <v> </v>
      </c>
      <c r="T15" s="3" t="str">
        <f>IF(Sheet1!S29&gt;0,Sheet1!S29," ")</f>
        <v> </v>
      </c>
      <c r="U15" s="3" t="str">
        <f>IF(Sheet1!T29&gt;0,Sheet1!T29," ")</f>
        <v> </v>
      </c>
      <c r="V15" s="3" t="str">
        <f>IF(Sheet1!U29&gt;0,Sheet1!U29," ")</f>
        <v> </v>
      </c>
      <c r="W15" s="3" t="str">
        <f>IF(Sheet1!V29&gt;0,Sheet1!V29," ")</f>
        <v> </v>
      </c>
      <c r="X15" s="3" t="str">
        <f>IF(Sheet1!W29&gt;0,Sheet1!W29," ")</f>
        <v> </v>
      </c>
      <c r="Y15" s="3"/>
    </row>
    <row r="16" spans="1:25" ht="12.75">
      <c r="A16" t="s">
        <v>19</v>
      </c>
      <c r="B16">
        <v>3</v>
      </c>
      <c r="C16">
        <f t="shared" si="0"/>
        <v>14</v>
      </c>
      <c r="D16" t="s">
        <v>34</v>
      </c>
      <c r="E16" s="3">
        <f>IF(Sheet1!D30&gt;=0,Sheet1!D30," ")</f>
        <v>85978</v>
      </c>
      <c r="F16" s="3">
        <f>IF(Sheet1!E30&gt;=0,Sheet1!E30," ")</f>
        <v>89220</v>
      </c>
      <c r="G16" s="3">
        <f>IF(Sheet1!F30&gt;=0,Sheet1!F30," ")</f>
        <v>92460</v>
      </c>
      <c r="H16" s="3">
        <f>IF(Sheet1!G30&gt;=0,Sheet1!G30," ")</f>
        <v>95701</v>
      </c>
      <c r="I16" s="3">
        <f>IF(Sheet1!H30&gt;=0,Sheet1!H30," ")</f>
        <v>98943</v>
      </c>
      <c r="J16" s="3">
        <f>IF(Sheet1!I30&gt;=0,Sheet1!I30," ")</f>
        <v>102184</v>
      </c>
      <c r="K16" s="3">
        <f>IF(Sheet1!J30&gt;=0,Sheet1!J30," ")</f>
        <v>105425</v>
      </c>
      <c r="L16" s="3">
        <f>IF(Sheet1!K30&gt;=0,Sheet1!K30," ")</f>
        <v>108666</v>
      </c>
      <c r="M16" s="3">
        <f>IF(Sheet1!L30&gt;=0,Sheet1!L30," ")</f>
        <v>111908</v>
      </c>
      <c r="N16" s="3">
        <f>IF(Sheet1!M30&gt;=0,Sheet1!M30," ")</f>
        <v>115149</v>
      </c>
      <c r="O16" s="3">
        <f>IF(Sheet1!N30&gt;=0,Sheet1!N30," ")</f>
        <v>118390</v>
      </c>
      <c r="P16" s="3">
        <f>IF(Sheet1!O30&gt;=0,Sheet1!O30," ")</f>
        <v>121630</v>
      </c>
      <c r="Q16" s="3">
        <f>IF(Sheet1!P30&gt;=0,Sheet1!P30," ")</f>
        <v>124872</v>
      </c>
      <c r="R16" s="3">
        <f>IF(Sheet1!Q30&gt;=0,Sheet1!Q30," ")</f>
        <v>128113</v>
      </c>
      <c r="S16" s="3" t="str">
        <f>IF(Sheet1!R30&gt;0,Sheet1!R30," ")</f>
        <v> </v>
      </c>
      <c r="T16" s="3" t="str">
        <f>IF(Sheet1!S30&gt;0,Sheet1!S30," ")</f>
        <v> </v>
      </c>
      <c r="U16" s="3" t="str">
        <f>IF(Sheet1!T30&gt;0,Sheet1!T30," ")</f>
        <v> </v>
      </c>
      <c r="V16" s="3" t="str">
        <f>IF(Sheet1!U30&gt;0,Sheet1!U30," ")</f>
        <v> </v>
      </c>
      <c r="W16" s="3" t="str">
        <f>IF(Sheet1!V30&gt;0,Sheet1!V30," ")</f>
        <v> </v>
      </c>
      <c r="X16" s="3" t="str">
        <f>IF(Sheet1!W30&gt;0,Sheet1!W30," ")</f>
        <v> </v>
      </c>
      <c r="Y16" s="3"/>
    </row>
    <row r="17" spans="1:25" ht="12.75">
      <c r="A17" t="s">
        <v>19</v>
      </c>
      <c r="B17">
        <v>3</v>
      </c>
      <c r="C17">
        <f t="shared" si="0"/>
        <v>14</v>
      </c>
      <c r="D17" t="s">
        <v>35</v>
      </c>
      <c r="E17" s="3">
        <f>IF(Sheet1!D31&gt;=0,Sheet1!D31," ")</f>
        <v>69645</v>
      </c>
      <c r="F17" s="3">
        <f>IF(Sheet1!E31&gt;=0,Sheet1!E31," ")</f>
        <v>72140</v>
      </c>
      <c r="G17" s="3">
        <f>IF(Sheet1!F31&gt;=0,Sheet1!F31," ")</f>
        <v>74635</v>
      </c>
      <c r="H17" s="3">
        <f>IF(Sheet1!G31&gt;=0,Sheet1!G31," ")</f>
        <v>77130</v>
      </c>
      <c r="I17" s="3">
        <f>IF(Sheet1!H31&gt;=0,Sheet1!H31," ")</f>
        <v>79625</v>
      </c>
      <c r="J17" s="3">
        <f>IF(Sheet1!I31&gt;=0,Sheet1!I31," ")</f>
        <v>82120</v>
      </c>
      <c r="K17" s="3">
        <f>IF(Sheet1!J31&gt;=0,Sheet1!J31," ")</f>
        <v>84615</v>
      </c>
      <c r="L17" s="3">
        <f>IF(Sheet1!K31&gt;=0,Sheet1!K31," ")</f>
        <v>87110</v>
      </c>
      <c r="M17" s="3">
        <f>IF(Sheet1!L31&gt;=0,Sheet1!L31," ")</f>
        <v>89605</v>
      </c>
      <c r="N17" s="3">
        <f>IF(Sheet1!M31&gt;=0,Sheet1!M31," ")</f>
        <v>92100</v>
      </c>
      <c r="O17" s="3">
        <f>IF(Sheet1!N31&gt;=0,Sheet1!N31," ")</f>
        <v>94595</v>
      </c>
      <c r="P17" s="3">
        <f>IF(Sheet1!O31&gt;=0,Sheet1!O31," ")</f>
        <v>97090</v>
      </c>
      <c r="Q17" s="3">
        <f>IF(Sheet1!P31&gt;=0,Sheet1!P31," ")</f>
        <v>99585</v>
      </c>
      <c r="R17" s="3">
        <f>IF(Sheet1!Q31&gt;=0,Sheet1!Q31," ")</f>
        <v>102080</v>
      </c>
      <c r="S17" s="3" t="str">
        <f>IF(Sheet1!R31&gt;0,Sheet1!R31," ")</f>
        <v> </v>
      </c>
      <c r="T17" s="3" t="str">
        <f>IF(Sheet1!S31&gt;0,Sheet1!S31," ")</f>
        <v> </v>
      </c>
      <c r="U17" s="3" t="str">
        <f>IF(Sheet1!T31&gt;0,Sheet1!T31," ")</f>
        <v> </v>
      </c>
      <c r="V17" s="3" t="str">
        <f>IF(Sheet1!U31&gt;0,Sheet1!U31," ")</f>
        <v> </v>
      </c>
      <c r="W17" s="3" t="str">
        <f>IF(Sheet1!V31&gt;0,Sheet1!V31," ")</f>
        <v> </v>
      </c>
      <c r="X17" s="3" t="str">
        <f>IF(Sheet1!W31&gt;0,Sheet1!W31," ")</f>
        <v> </v>
      </c>
      <c r="Y17" s="3"/>
    </row>
    <row r="18" spans="1:25" ht="12.75">
      <c r="A18" t="s">
        <v>19</v>
      </c>
      <c r="B18">
        <v>3</v>
      </c>
      <c r="C18">
        <f t="shared" si="0"/>
        <v>14</v>
      </c>
      <c r="D18" t="s">
        <v>36</v>
      </c>
      <c r="E18" s="3">
        <f>IF(Sheet1!D32&gt;=0,Sheet1!D32," ")</f>
        <v>69645</v>
      </c>
      <c r="F18" s="3">
        <f>IF(Sheet1!E32&gt;=0,Sheet1!E32," ")</f>
        <v>72140</v>
      </c>
      <c r="G18" s="3">
        <f>IF(Sheet1!F32&gt;=0,Sheet1!F32," ")</f>
        <v>74635</v>
      </c>
      <c r="H18" s="3">
        <f>IF(Sheet1!G32&gt;=0,Sheet1!G32," ")</f>
        <v>77130</v>
      </c>
      <c r="I18" s="3">
        <f>IF(Sheet1!H32&gt;=0,Sheet1!H32," ")</f>
        <v>79625</v>
      </c>
      <c r="J18" s="3">
        <f>IF(Sheet1!I32&gt;=0,Sheet1!I32," ")</f>
        <v>82120</v>
      </c>
      <c r="K18" s="3">
        <f>IF(Sheet1!J32&gt;=0,Sheet1!J32," ")</f>
        <v>84615</v>
      </c>
      <c r="L18" s="3">
        <f>IF(Sheet1!K32&gt;=0,Sheet1!K32," ")</f>
        <v>87110</v>
      </c>
      <c r="M18" s="3">
        <f>IF(Sheet1!L32&gt;=0,Sheet1!L32," ")</f>
        <v>89605</v>
      </c>
      <c r="N18" s="3">
        <f>IF(Sheet1!M32&gt;=0,Sheet1!M32," ")</f>
        <v>92100</v>
      </c>
      <c r="O18" s="3">
        <f>IF(Sheet1!N32&gt;=0,Sheet1!N32," ")</f>
        <v>94595</v>
      </c>
      <c r="P18" s="3">
        <f>IF(Sheet1!O32&gt;=0,Sheet1!O32," ")</f>
        <v>97090</v>
      </c>
      <c r="Q18" s="3">
        <f>IF(Sheet1!P32&gt;=0,Sheet1!P32," ")</f>
        <v>99585</v>
      </c>
      <c r="R18" s="3">
        <f>IF(Sheet1!Q32&gt;=0,Sheet1!Q32," ")</f>
        <v>102080</v>
      </c>
      <c r="S18" s="3" t="str">
        <f>IF(Sheet1!R32&gt;0,Sheet1!R32," ")</f>
        <v> </v>
      </c>
      <c r="T18" s="3" t="str">
        <f>IF(Sheet1!S32&gt;0,Sheet1!S32," ")</f>
        <v> </v>
      </c>
      <c r="U18" s="3" t="str">
        <f>IF(Sheet1!T32&gt;0,Sheet1!T32," ")</f>
        <v> </v>
      </c>
      <c r="V18" s="3" t="str">
        <f>IF(Sheet1!U32&gt;0,Sheet1!U32," ")</f>
        <v> </v>
      </c>
      <c r="W18" s="3" t="str">
        <f>IF(Sheet1!V32&gt;0,Sheet1!V32," ")</f>
        <v> </v>
      </c>
      <c r="X18" s="3" t="str">
        <f>IF(Sheet1!W32&gt;0,Sheet1!W32," ")</f>
        <v> </v>
      </c>
      <c r="Y18" s="3"/>
    </row>
    <row r="19" spans="1:25" ht="12.75">
      <c r="A19" t="s">
        <v>19</v>
      </c>
      <c r="B19">
        <v>3</v>
      </c>
      <c r="C19">
        <f t="shared" si="0"/>
        <v>14</v>
      </c>
      <c r="D19" t="s">
        <v>37</v>
      </c>
      <c r="E19" s="3">
        <f>IF(Sheet1!D33&gt;=0,Sheet1!D33," ")</f>
        <v>0</v>
      </c>
      <c r="F19" s="3">
        <f>IF(Sheet1!E33&gt;=0,Sheet1!E33," ")</f>
        <v>0</v>
      </c>
      <c r="G19" s="3">
        <f>IF(Sheet1!F33&gt;=0,Sheet1!F33," ")</f>
        <v>0</v>
      </c>
      <c r="H19" s="3">
        <f>IF(Sheet1!G33&gt;=0,Sheet1!G33," ")</f>
        <v>0</v>
      </c>
      <c r="I19" s="3">
        <f>IF(Sheet1!H33&gt;=0,Sheet1!H33," ")</f>
        <v>0</v>
      </c>
      <c r="J19" s="3">
        <f>IF(Sheet1!I33&gt;=0,Sheet1!I33," ")</f>
        <v>0</v>
      </c>
      <c r="K19" s="3">
        <f>IF(Sheet1!J33&gt;=0,Sheet1!J33," ")</f>
        <v>0</v>
      </c>
      <c r="L19" s="3">
        <f>IF(Sheet1!K33&gt;=0,Sheet1!K33," ")</f>
        <v>0</v>
      </c>
      <c r="M19" s="3">
        <f>IF(Sheet1!L33&gt;=0,Sheet1!L33," ")</f>
        <v>0</v>
      </c>
      <c r="N19" s="3">
        <f>IF(Sheet1!M33&gt;=0,Sheet1!M33," ")</f>
        <v>0</v>
      </c>
      <c r="O19" s="3">
        <f>IF(Sheet1!N33&gt;=0,Sheet1!N33," ")</f>
        <v>0</v>
      </c>
      <c r="P19" s="3">
        <f>IF(Sheet1!O33&gt;=0,Sheet1!O33," ")</f>
        <v>0</v>
      </c>
      <c r="Q19" s="3">
        <f>IF(Sheet1!P33&gt;=0,Sheet1!P33," ")</f>
        <v>0</v>
      </c>
      <c r="R19" s="3">
        <f>IF(Sheet1!Q33&gt;=0,Sheet1!Q33," ")</f>
        <v>0</v>
      </c>
      <c r="S19" s="3" t="str">
        <f>IF(Sheet1!R33&gt;0,Sheet1!R33," ")</f>
        <v> </v>
      </c>
      <c r="T19" s="3" t="str">
        <f>IF(Sheet1!S33&gt;0,Sheet1!S33," ")</f>
        <v> </v>
      </c>
      <c r="U19" s="3" t="str">
        <f>IF(Sheet1!T33&gt;0,Sheet1!T33," ")</f>
        <v> </v>
      </c>
      <c r="V19" s="3" t="str">
        <f>IF(Sheet1!U33&gt;0,Sheet1!U33," ")</f>
        <v> </v>
      </c>
      <c r="W19" s="3" t="str">
        <f>IF(Sheet1!V33&gt;0,Sheet1!V33," ")</f>
        <v> </v>
      </c>
      <c r="X19" s="3" t="str">
        <f>IF(Sheet1!W33&gt;0,Sheet1!W33," ")</f>
        <v> </v>
      </c>
      <c r="Y19" s="3"/>
    </row>
    <row r="20" spans="1:25" ht="12.75">
      <c r="A20" t="s">
        <v>19</v>
      </c>
      <c r="B20">
        <v>4</v>
      </c>
      <c r="C20">
        <f t="shared" si="0"/>
        <v>14</v>
      </c>
      <c r="D20" t="s">
        <v>33</v>
      </c>
      <c r="E20" s="3">
        <f>IF(Sheet1!D35&gt;=0,Sheet1!D35," ")</f>
        <v>105100</v>
      </c>
      <c r="F20" s="3">
        <f>IF(Sheet1!E35&gt;=0,Sheet1!E35," ")</f>
        <v>108990</v>
      </c>
      <c r="G20" s="3">
        <f>IF(Sheet1!F35&gt;=0,Sheet1!F35," ")</f>
        <v>112879</v>
      </c>
      <c r="H20" s="3">
        <f>IF(Sheet1!G35&gt;=0,Sheet1!G35," ")</f>
        <v>116769</v>
      </c>
      <c r="I20" s="3">
        <f>IF(Sheet1!H35&gt;=0,Sheet1!H35," ")</f>
        <v>120658</v>
      </c>
      <c r="J20" s="3">
        <f>IF(Sheet1!I35&gt;=0,Sheet1!I35," ")</f>
        <v>124548</v>
      </c>
      <c r="K20" s="3">
        <f>IF(Sheet1!J35&gt;=0,Sheet1!J35," ")</f>
        <v>128438</v>
      </c>
      <c r="L20" s="3">
        <f>IF(Sheet1!K35&gt;=0,Sheet1!K35," ")</f>
        <v>132341</v>
      </c>
      <c r="M20" s="3">
        <f>IF(Sheet1!L35&gt;=0,Sheet1!L35," ")</f>
        <v>136388</v>
      </c>
      <c r="N20" s="3">
        <f>IF(Sheet1!M35&gt;=0,Sheet1!M35," ")</f>
        <v>140435</v>
      </c>
      <c r="O20" s="3">
        <f>IF(Sheet1!N35&gt;=0,Sheet1!N35," ")</f>
        <v>144482</v>
      </c>
      <c r="P20" s="3">
        <f>IF(Sheet1!O35&gt;=0,Sheet1!O35," ")</f>
        <v>148530</v>
      </c>
      <c r="Q20" s="3">
        <f>IF(Sheet1!P35&gt;=0,Sheet1!P35," ")</f>
        <v>152577</v>
      </c>
      <c r="R20" s="3">
        <f>IF(Sheet1!Q35&gt;=0,Sheet1!Q35," ")</f>
        <v>156624</v>
      </c>
      <c r="S20" s="3" t="str">
        <f>IF(Sheet1!R35&gt;0,Sheet1!R35," ")</f>
        <v> </v>
      </c>
      <c r="T20" s="3" t="str">
        <f>IF(Sheet1!S35&gt;0,Sheet1!S35," ")</f>
        <v> </v>
      </c>
      <c r="U20" s="3" t="str">
        <f>IF(Sheet1!T35&gt;0,Sheet1!T35," ")</f>
        <v> </v>
      </c>
      <c r="V20" s="3" t="str">
        <f>IF(Sheet1!U35&gt;0,Sheet1!U35," ")</f>
        <v> </v>
      </c>
      <c r="W20" s="3" t="str">
        <f>IF(Sheet1!V35&gt;0,Sheet1!V35," ")</f>
        <v> </v>
      </c>
      <c r="X20" s="3" t="str">
        <f>IF(Sheet1!W35&gt;0,Sheet1!W35," ")</f>
        <v> </v>
      </c>
      <c r="Y20" s="3"/>
    </row>
    <row r="21" spans="1:25" ht="12.75">
      <c r="A21" t="s">
        <v>19</v>
      </c>
      <c r="B21">
        <v>4</v>
      </c>
      <c r="C21">
        <f t="shared" si="0"/>
        <v>14</v>
      </c>
      <c r="D21" t="s">
        <v>34</v>
      </c>
      <c r="E21" s="3">
        <f>IF(Sheet1!D36&gt;=0,Sheet1!D36," ")</f>
        <v>104066</v>
      </c>
      <c r="F21" s="3">
        <f>IF(Sheet1!E36&gt;=0,Sheet1!E36," ")</f>
        <v>107955</v>
      </c>
      <c r="G21" s="3">
        <f>IF(Sheet1!F36&gt;=0,Sheet1!F36," ")</f>
        <v>111845</v>
      </c>
      <c r="H21" s="3">
        <f>IF(Sheet1!G36&gt;=0,Sheet1!G36," ")</f>
        <v>115734</v>
      </c>
      <c r="I21" s="3">
        <f>IF(Sheet1!H36&gt;=0,Sheet1!H36," ")</f>
        <v>119624</v>
      </c>
      <c r="J21" s="3">
        <f>IF(Sheet1!I36&gt;=0,Sheet1!I36," ")</f>
        <v>123512</v>
      </c>
      <c r="K21" s="3">
        <f>IF(Sheet1!J36&gt;=0,Sheet1!J36," ")</f>
        <v>127402</v>
      </c>
      <c r="L21" s="3">
        <f>IF(Sheet1!K36&gt;=0,Sheet1!K36," ")</f>
        <v>131291</v>
      </c>
      <c r="M21" s="3">
        <f>IF(Sheet1!L36&gt;=0,Sheet1!L36," ")</f>
        <v>135181</v>
      </c>
      <c r="N21" s="3">
        <f>IF(Sheet1!M36&gt;=0,Sheet1!M36," ")</f>
        <v>139070</v>
      </c>
      <c r="O21" s="3">
        <f>IF(Sheet1!N36&gt;=0,Sheet1!N36," ")</f>
        <v>142960</v>
      </c>
      <c r="P21" s="3">
        <f>IF(Sheet1!O36&gt;=0,Sheet1!O36," ")</f>
        <v>146849</v>
      </c>
      <c r="Q21" s="3">
        <f>IF(Sheet1!P36&gt;=0,Sheet1!P36," ")</f>
        <v>150738</v>
      </c>
      <c r="R21" s="3">
        <f>IF(Sheet1!Q36&gt;=0,Sheet1!Q36," ")</f>
        <v>154628</v>
      </c>
      <c r="S21" s="3" t="str">
        <f>IF(Sheet1!R36&gt;0,Sheet1!R36," ")</f>
        <v> </v>
      </c>
      <c r="T21" s="3" t="str">
        <f>IF(Sheet1!S36&gt;0,Sheet1!S36," ")</f>
        <v> </v>
      </c>
      <c r="U21" s="3" t="str">
        <f>IF(Sheet1!T36&gt;0,Sheet1!T36," ")</f>
        <v> </v>
      </c>
      <c r="V21" s="3" t="str">
        <f>IF(Sheet1!U36&gt;0,Sheet1!U36," ")</f>
        <v> </v>
      </c>
      <c r="W21" s="3" t="str">
        <f>IF(Sheet1!V36&gt;0,Sheet1!V36," ")</f>
        <v> </v>
      </c>
      <c r="X21" s="3" t="str">
        <f>IF(Sheet1!W36&gt;0,Sheet1!W36," ")</f>
        <v> </v>
      </c>
      <c r="Y21" s="3"/>
    </row>
    <row r="22" spans="1:25" ht="12.75">
      <c r="A22" t="s">
        <v>19</v>
      </c>
      <c r="B22">
        <v>4</v>
      </c>
      <c r="C22">
        <f t="shared" si="0"/>
        <v>14</v>
      </c>
      <c r="D22" t="s">
        <v>35</v>
      </c>
      <c r="E22" s="3">
        <f>IF(Sheet1!D37&gt;=0,Sheet1!D37," ")</f>
        <v>83567</v>
      </c>
      <c r="F22" s="3">
        <f>IF(Sheet1!E37&gt;=0,Sheet1!E37," ")</f>
        <v>86562</v>
      </c>
      <c r="G22" s="3">
        <f>IF(Sheet1!F37&gt;=0,Sheet1!F37," ")</f>
        <v>89557</v>
      </c>
      <c r="H22" s="3">
        <f>IF(Sheet1!G37&gt;=0,Sheet1!G37," ")</f>
        <v>92552</v>
      </c>
      <c r="I22" s="3">
        <f>IF(Sheet1!H37&gt;=0,Sheet1!H37," ")</f>
        <v>95547</v>
      </c>
      <c r="J22" s="3">
        <f>IF(Sheet1!I37&gt;=0,Sheet1!I37," ")</f>
        <v>98542</v>
      </c>
      <c r="K22" s="3">
        <f>IF(Sheet1!J37&gt;=0,Sheet1!J37," ")</f>
        <v>101537</v>
      </c>
      <c r="L22" s="3">
        <f>IF(Sheet1!K37&gt;=0,Sheet1!K37," ")</f>
        <v>104532</v>
      </c>
      <c r="M22" s="3">
        <f>IF(Sheet1!L37&gt;=0,Sheet1!L37," ")</f>
        <v>107527</v>
      </c>
      <c r="N22" s="3">
        <f>IF(Sheet1!M37&gt;=0,Sheet1!M37," ")</f>
        <v>110522</v>
      </c>
      <c r="O22" s="3">
        <f>IF(Sheet1!N37&gt;=0,Sheet1!N37," ")</f>
        <v>113517</v>
      </c>
      <c r="P22" s="3">
        <f>IF(Sheet1!O37&gt;=0,Sheet1!O37," ")</f>
        <v>116512</v>
      </c>
      <c r="Q22" s="3">
        <f>IF(Sheet1!P37&gt;=0,Sheet1!P37," ")</f>
        <v>119507</v>
      </c>
      <c r="R22" s="3">
        <f>IF(Sheet1!Q37&gt;=0,Sheet1!Q37," ")</f>
        <v>122502</v>
      </c>
      <c r="S22" s="3" t="str">
        <f>IF(Sheet1!R37&gt;0,Sheet1!R37," ")</f>
        <v> </v>
      </c>
      <c r="T22" s="3" t="str">
        <f>IF(Sheet1!S37&gt;0,Sheet1!S37," ")</f>
        <v> </v>
      </c>
      <c r="U22" s="3" t="str">
        <f>IF(Sheet1!T37&gt;0,Sheet1!T37," ")</f>
        <v> </v>
      </c>
      <c r="V22" s="3" t="str">
        <f>IF(Sheet1!U37&gt;0,Sheet1!U37," ")</f>
        <v> </v>
      </c>
      <c r="W22" s="3" t="str">
        <f>IF(Sheet1!V37&gt;0,Sheet1!V37," ")</f>
        <v> </v>
      </c>
      <c r="X22" s="3" t="str">
        <f>IF(Sheet1!W37&gt;0,Sheet1!W37," ")</f>
        <v> </v>
      </c>
      <c r="Y22" s="3"/>
    </row>
    <row r="23" spans="1:25" ht="12.75">
      <c r="A23" t="s">
        <v>19</v>
      </c>
      <c r="B23">
        <v>4</v>
      </c>
      <c r="C23">
        <f t="shared" si="0"/>
        <v>14</v>
      </c>
      <c r="D23" t="s">
        <v>36</v>
      </c>
      <c r="E23" s="3">
        <f>IF(Sheet1!D38&gt;=0,Sheet1!D38," ")</f>
        <v>83567</v>
      </c>
      <c r="F23" s="3">
        <f>IF(Sheet1!E38&gt;=0,Sheet1!E38," ")</f>
        <v>86562</v>
      </c>
      <c r="G23" s="3">
        <f>IF(Sheet1!F38&gt;=0,Sheet1!F38," ")</f>
        <v>89557</v>
      </c>
      <c r="H23" s="3">
        <f>IF(Sheet1!G38&gt;=0,Sheet1!G38," ")</f>
        <v>92552</v>
      </c>
      <c r="I23" s="3">
        <f>IF(Sheet1!H38&gt;=0,Sheet1!H38," ")</f>
        <v>95547</v>
      </c>
      <c r="J23" s="3">
        <f>IF(Sheet1!I38&gt;=0,Sheet1!I38," ")</f>
        <v>98542</v>
      </c>
      <c r="K23" s="3">
        <f>IF(Sheet1!J38&gt;=0,Sheet1!J38," ")</f>
        <v>101537</v>
      </c>
      <c r="L23" s="3">
        <f>IF(Sheet1!K38&gt;=0,Sheet1!K38," ")</f>
        <v>104532</v>
      </c>
      <c r="M23" s="3">
        <f>IF(Sheet1!L38&gt;=0,Sheet1!L38," ")</f>
        <v>107527</v>
      </c>
      <c r="N23" s="3">
        <f>IF(Sheet1!M38&gt;=0,Sheet1!M38," ")</f>
        <v>110522</v>
      </c>
      <c r="O23" s="3">
        <f>IF(Sheet1!N38&gt;=0,Sheet1!N38," ")</f>
        <v>113517</v>
      </c>
      <c r="P23" s="3">
        <f>IF(Sheet1!O38&gt;=0,Sheet1!O38," ")</f>
        <v>116512</v>
      </c>
      <c r="Q23" s="3">
        <f>IF(Sheet1!P38&gt;=0,Sheet1!P38," ")</f>
        <v>119507</v>
      </c>
      <c r="R23" s="3">
        <f>IF(Sheet1!Q38&gt;=0,Sheet1!Q38," ")</f>
        <v>122502</v>
      </c>
      <c r="S23" s="3" t="str">
        <f>IF(Sheet1!R38&gt;0,Sheet1!R38," ")</f>
        <v> </v>
      </c>
      <c r="T23" s="3" t="str">
        <f>IF(Sheet1!S38&gt;0,Sheet1!S38," ")</f>
        <v> </v>
      </c>
      <c r="U23" s="3" t="str">
        <f>IF(Sheet1!T38&gt;0,Sheet1!T38," ")</f>
        <v> </v>
      </c>
      <c r="V23" s="3" t="str">
        <f>IF(Sheet1!U38&gt;0,Sheet1!U38," ")</f>
        <v> </v>
      </c>
      <c r="W23" s="3" t="str">
        <f>IF(Sheet1!V38&gt;0,Sheet1!V38," ")</f>
        <v> </v>
      </c>
      <c r="X23" s="3" t="str">
        <f>IF(Sheet1!W38&gt;0,Sheet1!W38," ")</f>
        <v> </v>
      </c>
      <c r="Y23" s="3"/>
    </row>
    <row r="24" spans="1:25" ht="12.75">
      <c r="A24" t="s">
        <v>19</v>
      </c>
      <c r="B24">
        <v>4</v>
      </c>
      <c r="C24">
        <f t="shared" si="0"/>
        <v>14</v>
      </c>
      <c r="D24" t="s">
        <v>37</v>
      </c>
      <c r="E24" s="3">
        <f>IF(Sheet1!D39&gt;=0,Sheet1!D39," ")</f>
        <v>0</v>
      </c>
      <c r="F24" s="3">
        <f>IF(Sheet1!E39&gt;=0,Sheet1!E39," ")</f>
        <v>0</v>
      </c>
      <c r="G24" s="3">
        <f>IF(Sheet1!F39&gt;=0,Sheet1!F39," ")</f>
        <v>0</v>
      </c>
      <c r="H24" s="3">
        <f>IF(Sheet1!G39&gt;=0,Sheet1!G39," ")</f>
        <v>0</v>
      </c>
      <c r="I24" s="3">
        <f>IF(Sheet1!H39&gt;=0,Sheet1!H39," ")</f>
        <v>0</v>
      </c>
      <c r="J24" s="3">
        <f>IF(Sheet1!I39&gt;=0,Sheet1!I39," ")</f>
        <v>0</v>
      </c>
      <c r="K24" s="3">
        <f>IF(Sheet1!J39&gt;=0,Sheet1!J39," ")</f>
        <v>0</v>
      </c>
      <c r="L24" s="3">
        <f>IF(Sheet1!K39&gt;=0,Sheet1!K39," ")</f>
        <v>0</v>
      </c>
      <c r="M24" s="3">
        <f>IF(Sheet1!L39&gt;=0,Sheet1!L39," ")</f>
        <v>0</v>
      </c>
      <c r="N24" s="3">
        <f>IF(Sheet1!M39&gt;=0,Sheet1!M39," ")</f>
        <v>0</v>
      </c>
      <c r="O24" s="3">
        <f>IF(Sheet1!N39&gt;=0,Sheet1!N39," ")</f>
        <v>0</v>
      </c>
      <c r="P24" s="3">
        <f>IF(Sheet1!O39&gt;=0,Sheet1!O39," ")</f>
        <v>0</v>
      </c>
      <c r="Q24" s="3">
        <f>IF(Sheet1!P39&gt;=0,Sheet1!P39," ")</f>
        <v>0</v>
      </c>
      <c r="R24" s="3">
        <f>IF(Sheet1!Q39&gt;=0,Sheet1!Q39," ")</f>
        <v>0</v>
      </c>
      <c r="S24" s="3" t="str">
        <f>IF(Sheet1!R39&gt;0,Sheet1!R39," ")</f>
        <v> </v>
      </c>
      <c r="T24" s="3" t="str">
        <f>IF(Sheet1!S39&gt;0,Sheet1!S39," ")</f>
        <v> </v>
      </c>
      <c r="U24" s="3" t="str">
        <f>IF(Sheet1!T39&gt;0,Sheet1!T39," ")</f>
        <v> </v>
      </c>
      <c r="V24" s="3" t="str">
        <f>IF(Sheet1!U39&gt;0,Sheet1!U39," ")</f>
        <v> </v>
      </c>
      <c r="W24" s="3" t="str">
        <f>IF(Sheet1!V39&gt;0,Sheet1!V39," ")</f>
        <v> </v>
      </c>
      <c r="X24" s="3" t="str">
        <f>IF(Sheet1!W39&gt;0,Sheet1!W39," ")</f>
        <v> </v>
      </c>
      <c r="Y24" s="3"/>
    </row>
    <row r="25" spans="1:25" ht="12.75">
      <c r="A25" t="s">
        <v>19</v>
      </c>
      <c r="B25">
        <v>5</v>
      </c>
      <c r="C25">
        <f t="shared" si="0"/>
        <v>14</v>
      </c>
      <c r="D25" t="s">
        <v>33</v>
      </c>
      <c r="E25" s="3">
        <f>IF(Sheet1!D41&gt;=0,Sheet1!D41," ")</f>
        <v>127353</v>
      </c>
      <c r="F25" s="3">
        <f>IF(Sheet1!E41&gt;=0,Sheet1!E41," ")</f>
        <v>132041</v>
      </c>
      <c r="G25" s="3">
        <f>IF(Sheet1!F41&gt;=0,Sheet1!F41," ")</f>
        <v>136916</v>
      </c>
      <c r="H25" s="3">
        <f>IF(Sheet1!G41&gt;=0,Sheet1!G41," ")</f>
        <v>141792</v>
      </c>
      <c r="I25" s="3">
        <f>IF(Sheet1!H41&gt;=0,Sheet1!H41," ")</f>
        <v>146668</v>
      </c>
      <c r="J25" s="3">
        <f>IF(Sheet1!I41&gt;=0,Sheet1!I41," ")</f>
        <v>151543</v>
      </c>
      <c r="K25" s="3">
        <f>IF(Sheet1!J41&gt;=0,Sheet1!J41," ")</f>
        <v>156419</v>
      </c>
      <c r="L25" s="3">
        <f>IF(Sheet1!K41&gt;=0,Sheet1!K41," ")</f>
        <v>161295</v>
      </c>
      <c r="M25" s="3">
        <f>IF(Sheet1!L41&gt;=0,Sheet1!L41," ")</f>
        <v>166170</v>
      </c>
      <c r="N25" s="3">
        <f>IF(Sheet1!M41&gt;=0,Sheet1!M41," ")</f>
        <v>171046</v>
      </c>
      <c r="O25" s="3">
        <f>IF(Sheet1!N41&gt;=0,Sheet1!N41," ")</f>
        <v>175922</v>
      </c>
      <c r="P25" s="3">
        <f>IF(Sheet1!O41&gt;=0,Sheet1!O41," ")</f>
        <v>180797</v>
      </c>
      <c r="Q25" s="3">
        <f>IF(Sheet1!P41&gt;=0,Sheet1!P41," ")</f>
        <v>185673</v>
      </c>
      <c r="R25" s="3">
        <f>IF(Sheet1!Q41&gt;=0,Sheet1!Q41," ")</f>
        <v>190549</v>
      </c>
      <c r="S25" s="3" t="str">
        <f>IF(Sheet1!R41&gt;0,Sheet1!R41," ")</f>
        <v> </v>
      </c>
      <c r="T25" s="3" t="str">
        <f>IF(Sheet1!S41&gt;0,Sheet1!S41," ")</f>
        <v> </v>
      </c>
      <c r="U25" s="3" t="str">
        <f>IF(Sheet1!T41&gt;0,Sheet1!T41," ")</f>
        <v> </v>
      </c>
      <c r="V25" s="3" t="str">
        <f>IF(Sheet1!U41&gt;0,Sheet1!U41," ")</f>
        <v> </v>
      </c>
      <c r="W25" s="3" t="str">
        <f>IF(Sheet1!V41&gt;0,Sheet1!V41," ")</f>
        <v> </v>
      </c>
      <c r="X25" s="3" t="str">
        <f>IF(Sheet1!W41&gt;0,Sheet1!W41," ")</f>
        <v> </v>
      </c>
      <c r="Y25" s="3"/>
    </row>
    <row r="26" spans="1:25" ht="12.75">
      <c r="A26" t="s">
        <v>19</v>
      </c>
      <c r="B26">
        <v>5</v>
      </c>
      <c r="C26">
        <f t="shared" si="0"/>
        <v>14</v>
      </c>
      <c r="D26" t="s">
        <v>34</v>
      </c>
      <c r="E26" s="3">
        <f>IF(Sheet1!D42&gt;=0,Sheet1!D42," ")</f>
        <v>126314</v>
      </c>
      <c r="F26" s="3">
        <f>IF(Sheet1!E42&gt;=0,Sheet1!E42," ")</f>
        <v>131000</v>
      </c>
      <c r="G26" s="3">
        <f>IF(Sheet1!F42&gt;=0,Sheet1!F42," ")</f>
        <v>135687</v>
      </c>
      <c r="H26" s="3">
        <f>IF(Sheet1!G42&gt;=0,Sheet1!G42," ")</f>
        <v>140375</v>
      </c>
      <c r="I26" s="3">
        <f>IF(Sheet1!H42&gt;=0,Sheet1!H42," ")</f>
        <v>145060</v>
      </c>
      <c r="J26" s="3">
        <f>IF(Sheet1!I42&gt;=0,Sheet1!I42," ")</f>
        <v>149746</v>
      </c>
      <c r="K26" s="3">
        <f>IF(Sheet1!J42&gt;=0,Sheet1!J42," ")</f>
        <v>154432</v>
      </c>
      <c r="L26" s="3">
        <f>IF(Sheet1!K42&gt;=0,Sheet1!K42," ")</f>
        <v>159119</v>
      </c>
      <c r="M26" s="3">
        <f>IF(Sheet1!L42&gt;=0,Sheet1!L42," ")</f>
        <v>163806</v>
      </c>
      <c r="N26" s="3">
        <f>IF(Sheet1!M42&gt;=0,Sheet1!M42," ")</f>
        <v>168492</v>
      </c>
      <c r="O26" s="3">
        <f>IF(Sheet1!N42&gt;=0,Sheet1!N42," ")</f>
        <v>173231</v>
      </c>
      <c r="P26" s="3">
        <f>IF(Sheet1!O42&gt;=0,Sheet1!O42," ")</f>
        <v>178107</v>
      </c>
      <c r="Q26" s="3">
        <f>IF(Sheet1!P42&gt;=0,Sheet1!P42," ")</f>
        <v>182984</v>
      </c>
      <c r="R26" s="3">
        <f>IF(Sheet1!Q42&gt;=0,Sheet1!Q42," ")</f>
        <v>187860</v>
      </c>
      <c r="S26" s="3" t="str">
        <f>IF(Sheet1!R42&gt;0,Sheet1!R42," ")</f>
        <v> </v>
      </c>
      <c r="T26" s="3" t="str">
        <f>IF(Sheet1!S42&gt;0,Sheet1!S42," ")</f>
        <v> </v>
      </c>
      <c r="U26" s="3" t="str">
        <f>IF(Sheet1!T42&gt;0,Sheet1!T42," ")</f>
        <v> </v>
      </c>
      <c r="V26" s="3" t="str">
        <f>IF(Sheet1!U42&gt;0,Sheet1!U42," ")</f>
        <v> </v>
      </c>
      <c r="W26" s="3" t="str">
        <f>IF(Sheet1!V42&gt;0,Sheet1!V42," ")</f>
        <v> </v>
      </c>
      <c r="X26" s="3" t="str">
        <f>IF(Sheet1!W42&gt;0,Sheet1!W42," ")</f>
        <v> </v>
      </c>
      <c r="Y26" s="3"/>
    </row>
    <row r="27" spans="1:25" ht="12.75">
      <c r="A27" t="s">
        <v>19</v>
      </c>
      <c r="B27">
        <v>5</v>
      </c>
      <c r="C27">
        <f t="shared" si="0"/>
        <v>14</v>
      </c>
      <c r="D27" t="s">
        <v>35</v>
      </c>
      <c r="E27" s="3">
        <f>IF(Sheet1!D43&gt;=0,Sheet1!D43," ")</f>
        <v>100702</v>
      </c>
      <c r="F27" s="3">
        <f>IF(Sheet1!E43&gt;=0,Sheet1!E43," ")</f>
        <v>104310</v>
      </c>
      <c r="G27" s="3">
        <f>IF(Sheet1!F43&gt;=0,Sheet1!F43," ")</f>
        <v>107918</v>
      </c>
      <c r="H27" s="3">
        <f>IF(Sheet1!G43&gt;=0,Sheet1!G43," ")</f>
        <v>111526</v>
      </c>
      <c r="I27" s="3">
        <f>IF(Sheet1!H43&gt;=0,Sheet1!H43," ")</f>
        <v>115134</v>
      </c>
      <c r="J27" s="3">
        <f>IF(Sheet1!I43&gt;=0,Sheet1!I43," ")</f>
        <v>118742</v>
      </c>
      <c r="K27" s="3">
        <f>IF(Sheet1!J43&gt;=0,Sheet1!J43," ")</f>
        <v>122350</v>
      </c>
      <c r="L27" s="3">
        <f>IF(Sheet1!K43&gt;=0,Sheet1!K43," ")</f>
        <v>125958</v>
      </c>
      <c r="M27" s="3">
        <f>IF(Sheet1!L43&gt;=0,Sheet1!L43," ")</f>
        <v>129566</v>
      </c>
      <c r="N27" s="3">
        <f>IF(Sheet1!M43&gt;=0,Sheet1!M43," ")</f>
        <v>133174</v>
      </c>
      <c r="O27" s="3">
        <f>IF(Sheet1!N43&gt;=0,Sheet1!N43," ")</f>
        <v>136782</v>
      </c>
      <c r="P27" s="3">
        <f>IF(Sheet1!O43&gt;=0,Sheet1!O43," ")</f>
        <v>140390</v>
      </c>
      <c r="Q27" s="3">
        <f>IF(Sheet1!P43&gt;=0,Sheet1!P43," ")</f>
        <v>143998</v>
      </c>
      <c r="R27" s="3">
        <f>IF(Sheet1!Q43&gt;=0,Sheet1!Q43," ")</f>
        <v>147606</v>
      </c>
      <c r="S27" s="3" t="str">
        <f>IF(Sheet1!R43&gt;0,Sheet1!R43," ")</f>
        <v> </v>
      </c>
      <c r="T27" s="3" t="str">
        <f>IF(Sheet1!S43&gt;0,Sheet1!S43," ")</f>
        <v> </v>
      </c>
      <c r="U27" s="3" t="str">
        <f>IF(Sheet1!T43&gt;0,Sheet1!T43," ")</f>
        <v> </v>
      </c>
      <c r="V27" s="3" t="str">
        <f>IF(Sheet1!U43&gt;0,Sheet1!U43," ")</f>
        <v> </v>
      </c>
      <c r="W27" s="3" t="str">
        <f>IF(Sheet1!V43&gt;0,Sheet1!V43," ")</f>
        <v> </v>
      </c>
      <c r="X27" s="3" t="str">
        <f>IF(Sheet1!W43&gt;0,Sheet1!W43," ")</f>
        <v> </v>
      </c>
      <c r="Y27" s="3"/>
    </row>
    <row r="28" spans="1:25" ht="12.75">
      <c r="A28" t="s">
        <v>19</v>
      </c>
      <c r="B28">
        <v>5</v>
      </c>
      <c r="C28">
        <f t="shared" si="0"/>
        <v>14</v>
      </c>
      <c r="D28" t="s">
        <v>36</v>
      </c>
      <c r="E28" s="3">
        <f>IF(Sheet1!D44&gt;=0,Sheet1!D44," ")</f>
        <v>100702</v>
      </c>
      <c r="F28" s="3">
        <f>IF(Sheet1!E44&gt;=0,Sheet1!E44," ")</f>
        <v>104310</v>
      </c>
      <c r="G28" s="3">
        <f>IF(Sheet1!F44&gt;=0,Sheet1!F44," ")</f>
        <v>107918</v>
      </c>
      <c r="H28" s="3">
        <f>IF(Sheet1!G44&gt;=0,Sheet1!G44," ")</f>
        <v>111526</v>
      </c>
      <c r="I28" s="3">
        <f>IF(Sheet1!H44&gt;=0,Sheet1!H44," ")</f>
        <v>115134</v>
      </c>
      <c r="J28" s="3">
        <f>IF(Sheet1!I44&gt;=0,Sheet1!I44," ")</f>
        <v>118742</v>
      </c>
      <c r="K28" s="3">
        <f>IF(Sheet1!J44&gt;=0,Sheet1!J44," ")</f>
        <v>122350</v>
      </c>
      <c r="L28" s="3">
        <f>IF(Sheet1!K44&gt;=0,Sheet1!K44," ")</f>
        <v>125958</v>
      </c>
      <c r="M28" s="3">
        <f>IF(Sheet1!L44&gt;=0,Sheet1!L44," ")</f>
        <v>129566</v>
      </c>
      <c r="N28" s="3">
        <f>IF(Sheet1!M44&gt;=0,Sheet1!M44," ")</f>
        <v>133174</v>
      </c>
      <c r="O28" s="3">
        <f>IF(Sheet1!N44&gt;=0,Sheet1!N44," ")</f>
        <v>136782</v>
      </c>
      <c r="P28" s="3">
        <f>IF(Sheet1!O44&gt;=0,Sheet1!O44," ")</f>
        <v>140390</v>
      </c>
      <c r="Q28" s="3">
        <f>IF(Sheet1!P44&gt;=0,Sheet1!P44," ")</f>
        <v>143998</v>
      </c>
      <c r="R28" s="3">
        <f>IF(Sheet1!Q44&gt;=0,Sheet1!Q44," ")</f>
        <v>147606</v>
      </c>
      <c r="S28" s="3" t="str">
        <f>IF(Sheet1!R44&gt;0,Sheet1!R44," ")</f>
        <v> </v>
      </c>
      <c r="T28" s="3" t="str">
        <f>IF(Sheet1!S44&gt;0,Sheet1!S44," ")</f>
        <v> </v>
      </c>
      <c r="U28" s="3" t="str">
        <f>IF(Sheet1!T44&gt;0,Sheet1!T44," ")</f>
        <v> </v>
      </c>
      <c r="V28" s="3" t="str">
        <f>IF(Sheet1!U44&gt;0,Sheet1!U44," ")</f>
        <v> </v>
      </c>
      <c r="W28" s="3" t="str">
        <f>IF(Sheet1!V44&gt;0,Sheet1!V44," ")</f>
        <v> </v>
      </c>
      <c r="X28" s="3" t="str">
        <f>IF(Sheet1!W44&gt;0,Sheet1!W44," ")</f>
        <v> </v>
      </c>
      <c r="Y28" s="3"/>
    </row>
    <row r="29" spans="1:25" ht="12.75">
      <c r="A29" t="s">
        <v>19</v>
      </c>
      <c r="B29">
        <v>5</v>
      </c>
      <c r="C29">
        <f t="shared" si="0"/>
        <v>14</v>
      </c>
      <c r="D29" t="s">
        <v>37</v>
      </c>
      <c r="E29" s="3">
        <f>IF(Sheet1!D45&gt;=0,Sheet1!D45," ")</f>
        <v>0</v>
      </c>
      <c r="F29" s="3">
        <f>IF(Sheet1!E45&gt;=0,Sheet1!E45," ")</f>
        <v>0</v>
      </c>
      <c r="G29" s="3">
        <f>IF(Sheet1!F45&gt;=0,Sheet1!F45," ")</f>
        <v>0</v>
      </c>
      <c r="H29" s="3">
        <f>IF(Sheet1!G45&gt;=0,Sheet1!G45," ")</f>
        <v>0</v>
      </c>
      <c r="I29" s="3">
        <f>IF(Sheet1!H45&gt;=0,Sheet1!H45," ")</f>
        <v>0</v>
      </c>
      <c r="J29" s="3">
        <f>IF(Sheet1!I45&gt;=0,Sheet1!I45," ")</f>
        <v>0</v>
      </c>
      <c r="K29" s="3">
        <f>IF(Sheet1!J45&gt;=0,Sheet1!J45," ")</f>
        <v>0</v>
      </c>
      <c r="L29" s="3">
        <f>IF(Sheet1!K45&gt;=0,Sheet1!K45," ")</f>
        <v>0</v>
      </c>
      <c r="M29" s="3">
        <f>IF(Sheet1!L45&gt;=0,Sheet1!L45," ")</f>
        <v>0</v>
      </c>
      <c r="N29" s="3">
        <f>IF(Sheet1!M45&gt;=0,Sheet1!M45," ")</f>
        <v>0</v>
      </c>
      <c r="O29" s="3">
        <f>IF(Sheet1!N45&gt;=0,Sheet1!N45," ")</f>
        <v>0</v>
      </c>
      <c r="P29" s="3">
        <f>IF(Sheet1!O45&gt;=0,Sheet1!O45," ")</f>
        <v>0</v>
      </c>
      <c r="Q29" s="3">
        <f>IF(Sheet1!P45&gt;=0,Sheet1!P45," ")</f>
        <v>0</v>
      </c>
      <c r="R29" s="3">
        <f>IF(Sheet1!Q45&gt;=0,Sheet1!Q45," ")</f>
        <v>0</v>
      </c>
      <c r="S29" s="3" t="str">
        <f>IF(Sheet1!R45&gt;0,Sheet1!R45," ")</f>
        <v> </v>
      </c>
      <c r="T29" s="3" t="str">
        <f>IF(Sheet1!S45&gt;0,Sheet1!S45," ")</f>
        <v> </v>
      </c>
      <c r="U29" s="3" t="str">
        <f>IF(Sheet1!T45&gt;0,Sheet1!T45," ")</f>
        <v> </v>
      </c>
      <c r="V29" s="3" t="str">
        <f>IF(Sheet1!U45&gt;0,Sheet1!U45," ")</f>
        <v> </v>
      </c>
      <c r="W29" s="3" t="str">
        <f>IF(Sheet1!V45&gt;0,Sheet1!V45," ")</f>
        <v> </v>
      </c>
      <c r="X29" s="3" t="str">
        <f>IF(Sheet1!W45&gt;0,Sheet1!W45," ")</f>
        <v> </v>
      </c>
      <c r="Y29" s="3"/>
    </row>
    <row r="30" spans="1:25" ht="12.75">
      <c r="A30" t="s">
        <v>19</v>
      </c>
      <c r="B30">
        <v>6</v>
      </c>
      <c r="C30">
        <f t="shared" si="0"/>
        <v>14</v>
      </c>
      <c r="D30" t="s">
        <v>33</v>
      </c>
      <c r="E30" s="3">
        <f>IF(Sheet1!D47&gt;=0,Sheet1!D47," ")</f>
        <v>155055</v>
      </c>
      <c r="F30" s="3">
        <f>IF(Sheet1!E47&gt;=0,Sheet1!E47," ")</f>
        <v>160931</v>
      </c>
      <c r="G30" s="3">
        <f>IF(Sheet1!F47&gt;=0,Sheet1!F47," ")</f>
        <v>166807</v>
      </c>
      <c r="H30" s="3">
        <f>IF(Sheet1!G47&gt;=0,Sheet1!G47," ")</f>
        <v>172682</v>
      </c>
      <c r="I30" s="3">
        <f>IF(Sheet1!H47&gt;=0,Sheet1!H47," ")</f>
        <v>178558</v>
      </c>
      <c r="J30" s="3">
        <f>IF(Sheet1!I47&gt;=0,Sheet1!I47," ")</f>
        <v>184434</v>
      </c>
      <c r="K30" s="3">
        <f>IF(Sheet1!J47&gt;=0,Sheet1!J47," ")</f>
        <v>190309</v>
      </c>
      <c r="L30" s="3">
        <f>IF(Sheet1!K47&gt;=0,Sheet1!K47," ")</f>
        <v>196185</v>
      </c>
      <c r="M30" s="3">
        <f>IF(Sheet1!L47&gt;=0,Sheet1!L47," ")</f>
        <v>202174</v>
      </c>
      <c r="N30" s="3">
        <f>IF(Sheet1!M47&gt;=0,Sheet1!M47," ")</f>
        <v>208213</v>
      </c>
      <c r="O30" s="3">
        <f>IF(Sheet1!N47&gt;=0,Sheet1!N47," ")</f>
        <v>214251</v>
      </c>
      <c r="P30" s="3">
        <f>IF(Sheet1!O47&gt;=0,Sheet1!O47," ")</f>
        <v>220290</v>
      </c>
      <c r="Q30" s="3">
        <f>IF(Sheet1!P47&gt;=0,Sheet1!P47," ")</f>
        <v>226329</v>
      </c>
      <c r="R30" s="3">
        <f>IF(Sheet1!Q47&gt;=0,Sheet1!Q47," ")</f>
        <v>232368</v>
      </c>
      <c r="S30" s="3" t="str">
        <f>IF(Sheet1!R47&gt;0,Sheet1!R47," ")</f>
        <v> </v>
      </c>
      <c r="T30" s="3" t="str">
        <f>IF(Sheet1!S47&gt;0,Sheet1!S47," ")</f>
        <v> </v>
      </c>
      <c r="U30" s="3" t="str">
        <f>IF(Sheet1!T47&gt;0,Sheet1!T47," ")</f>
        <v> </v>
      </c>
      <c r="V30" s="3" t="str">
        <f>IF(Sheet1!U47&gt;0,Sheet1!U47," ")</f>
        <v> </v>
      </c>
      <c r="W30" s="3" t="str">
        <f>IF(Sheet1!V47&gt;0,Sheet1!V47," ")</f>
        <v> </v>
      </c>
      <c r="X30" s="3" t="str">
        <f>IF(Sheet1!W47&gt;0,Sheet1!W47," ")</f>
        <v> </v>
      </c>
      <c r="Y30" s="3"/>
    </row>
    <row r="31" spans="1:25" ht="12.75">
      <c r="A31" t="s">
        <v>19</v>
      </c>
      <c r="B31">
        <v>6</v>
      </c>
      <c r="C31">
        <f t="shared" si="0"/>
        <v>14</v>
      </c>
      <c r="D31" t="s">
        <v>34</v>
      </c>
      <c r="E31" s="3">
        <f>IF(Sheet1!D48&gt;=0,Sheet1!D48," ")</f>
        <v>153123</v>
      </c>
      <c r="F31" s="3">
        <f>IF(Sheet1!E48&gt;=0,Sheet1!E48," ")</f>
        <v>158770</v>
      </c>
      <c r="G31" s="3">
        <f>IF(Sheet1!F48&gt;=0,Sheet1!F48," ")</f>
        <v>164418</v>
      </c>
      <c r="H31" s="3">
        <f>IF(Sheet1!G48&gt;=0,Sheet1!G48," ")</f>
        <v>170063</v>
      </c>
      <c r="I31" s="3">
        <f>IF(Sheet1!H48&gt;=0,Sheet1!H48," ")</f>
        <v>175866</v>
      </c>
      <c r="J31" s="3">
        <f>IF(Sheet1!I48&gt;=0,Sheet1!I48," ")</f>
        <v>181743</v>
      </c>
      <c r="K31" s="3">
        <f>IF(Sheet1!J48&gt;=0,Sheet1!J48," ")</f>
        <v>187618</v>
      </c>
      <c r="L31" s="3">
        <f>IF(Sheet1!K48&gt;=0,Sheet1!K48," ")</f>
        <v>193492</v>
      </c>
      <c r="M31" s="3">
        <f>IF(Sheet1!L48&gt;=0,Sheet1!L48," ")</f>
        <v>199369</v>
      </c>
      <c r="N31" s="3">
        <f>IF(Sheet1!M48&gt;=0,Sheet1!M48," ")</f>
        <v>205244</v>
      </c>
      <c r="O31" s="3">
        <f>IF(Sheet1!N48&gt;=0,Sheet1!N48," ")</f>
        <v>211119</v>
      </c>
      <c r="P31" s="3">
        <f>IF(Sheet1!O48&gt;=0,Sheet1!O48," ")</f>
        <v>216994</v>
      </c>
      <c r="Q31" s="3">
        <f>IF(Sheet1!P48&gt;=0,Sheet1!P48," ")</f>
        <v>222871</v>
      </c>
      <c r="R31" s="3">
        <f>IF(Sheet1!Q48&gt;=0,Sheet1!Q48," ")</f>
        <v>228746</v>
      </c>
      <c r="S31" s="3" t="str">
        <f>IF(Sheet1!R48&gt;0,Sheet1!R48," ")</f>
        <v> </v>
      </c>
      <c r="T31" s="3" t="str">
        <f>IF(Sheet1!S48&gt;0,Sheet1!S48," ")</f>
        <v> </v>
      </c>
      <c r="U31" s="3" t="str">
        <f>IF(Sheet1!T48&gt;0,Sheet1!T48," ")</f>
        <v> </v>
      </c>
      <c r="V31" s="3" t="str">
        <f>IF(Sheet1!U48&gt;0,Sheet1!U48," ")</f>
        <v> </v>
      </c>
      <c r="W31" s="3" t="str">
        <f>IF(Sheet1!V48&gt;0,Sheet1!V48," ")</f>
        <v> </v>
      </c>
      <c r="X31" s="3" t="str">
        <f>IF(Sheet1!W48&gt;0,Sheet1!W48," ")</f>
        <v> </v>
      </c>
      <c r="Y31" s="3"/>
    </row>
    <row r="32" spans="1:25" ht="12.75">
      <c r="A32" t="s">
        <v>19</v>
      </c>
      <c r="B32">
        <v>6</v>
      </c>
      <c r="C32">
        <f t="shared" si="0"/>
        <v>14</v>
      </c>
      <c r="D32" t="s">
        <v>35</v>
      </c>
      <c r="E32" s="3">
        <f>IF(Sheet1!D49&gt;=0,Sheet1!D49," ")</f>
        <v>121341</v>
      </c>
      <c r="F32" s="3">
        <f>IF(Sheet1!E49&gt;=0,Sheet1!E49," ")</f>
        <v>125689</v>
      </c>
      <c r="G32" s="3">
        <f>IF(Sheet1!F49&gt;=0,Sheet1!F49," ")</f>
        <v>130037</v>
      </c>
      <c r="H32" s="3">
        <f>IF(Sheet1!G49&gt;=0,Sheet1!G49," ")</f>
        <v>134385</v>
      </c>
      <c r="I32" s="3">
        <f>IF(Sheet1!H49&gt;=0,Sheet1!H49," ")</f>
        <v>138733</v>
      </c>
      <c r="J32" s="3">
        <f>IF(Sheet1!I49&gt;=0,Sheet1!I49," ")</f>
        <v>143081</v>
      </c>
      <c r="K32" s="3">
        <f>IF(Sheet1!J49&gt;=0,Sheet1!J49," ")</f>
        <v>147429</v>
      </c>
      <c r="L32" s="3">
        <f>IF(Sheet1!K49&gt;=0,Sheet1!K49," ")</f>
        <v>151777</v>
      </c>
      <c r="M32" s="3">
        <f>IF(Sheet1!L49&gt;=0,Sheet1!L49," ")</f>
        <v>156125</v>
      </c>
      <c r="N32" s="3">
        <f>IF(Sheet1!M49&gt;=0,Sheet1!M49," ")</f>
        <v>160473</v>
      </c>
      <c r="O32" s="3">
        <f>IF(Sheet1!N49&gt;=0,Sheet1!N49," ")</f>
        <v>164821</v>
      </c>
      <c r="P32" s="3">
        <f>IF(Sheet1!O49&gt;=0,Sheet1!O49," ")</f>
        <v>169169</v>
      </c>
      <c r="Q32" s="3">
        <f>IF(Sheet1!P49&gt;=0,Sheet1!P49," ")</f>
        <v>173517</v>
      </c>
      <c r="R32" s="3">
        <f>IF(Sheet1!Q49&gt;=0,Sheet1!Q49," ")</f>
        <v>177865</v>
      </c>
      <c r="S32" s="3" t="str">
        <f>IF(Sheet1!R49&gt;0,Sheet1!R49," ")</f>
        <v> </v>
      </c>
      <c r="T32" s="3" t="str">
        <f>IF(Sheet1!S49&gt;0,Sheet1!S49," ")</f>
        <v> </v>
      </c>
      <c r="U32" s="3" t="str">
        <f>IF(Sheet1!T49&gt;0,Sheet1!T49," ")</f>
        <v> </v>
      </c>
      <c r="V32" s="3" t="str">
        <f>IF(Sheet1!U49&gt;0,Sheet1!U49," ")</f>
        <v> </v>
      </c>
      <c r="W32" s="3" t="str">
        <f>IF(Sheet1!V49&gt;0,Sheet1!V49," ")</f>
        <v> </v>
      </c>
      <c r="X32" s="3" t="str">
        <f>IF(Sheet1!W49&gt;0,Sheet1!W49," ")</f>
        <v> </v>
      </c>
      <c r="Y32" s="3"/>
    </row>
    <row r="33" spans="1:25" ht="12.75">
      <c r="A33" t="s">
        <v>19</v>
      </c>
      <c r="B33">
        <v>6</v>
      </c>
      <c r="C33">
        <f t="shared" si="0"/>
        <v>14</v>
      </c>
      <c r="D33" t="s">
        <v>36</v>
      </c>
      <c r="E33" s="3">
        <f>IF(Sheet1!D50&gt;=0,Sheet1!D50," ")</f>
        <v>121341</v>
      </c>
      <c r="F33" s="3">
        <f>IF(Sheet1!E50&gt;=0,Sheet1!E50," ")</f>
        <v>125689</v>
      </c>
      <c r="G33" s="3">
        <f>IF(Sheet1!F50&gt;=0,Sheet1!F50," ")</f>
        <v>130037</v>
      </c>
      <c r="H33" s="3">
        <f>IF(Sheet1!G50&gt;=0,Sheet1!G50," ")</f>
        <v>134385</v>
      </c>
      <c r="I33" s="3">
        <f>IF(Sheet1!H50&gt;=0,Sheet1!H50," ")</f>
        <v>138733</v>
      </c>
      <c r="J33" s="3">
        <f>IF(Sheet1!I50&gt;=0,Sheet1!I50," ")</f>
        <v>143081</v>
      </c>
      <c r="K33" s="3">
        <f>IF(Sheet1!J50&gt;=0,Sheet1!J50," ")</f>
        <v>147429</v>
      </c>
      <c r="L33" s="3">
        <f>IF(Sheet1!K50&gt;=0,Sheet1!K50," ")</f>
        <v>151777</v>
      </c>
      <c r="M33" s="3">
        <f>IF(Sheet1!L50&gt;=0,Sheet1!L50," ")</f>
        <v>156125</v>
      </c>
      <c r="N33" s="3">
        <f>IF(Sheet1!M50&gt;=0,Sheet1!M50," ")</f>
        <v>160473</v>
      </c>
      <c r="O33" s="3">
        <f>IF(Sheet1!N50&gt;=0,Sheet1!N50," ")</f>
        <v>164821</v>
      </c>
      <c r="P33" s="3">
        <f>IF(Sheet1!O50&gt;=0,Sheet1!O50," ")</f>
        <v>169169</v>
      </c>
      <c r="Q33" s="3">
        <f>IF(Sheet1!P50&gt;=0,Sheet1!P50," ")</f>
        <v>173517</v>
      </c>
      <c r="R33" s="3">
        <f>IF(Sheet1!Q50&gt;=0,Sheet1!Q50," ")</f>
        <v>177865</v>
      </c>
      <c r="S33" s="3" t="str">
        <f>IF(Sheet1!R50&gt;0,Sheet1!R50," ")</f>
        <v> </v>
      </c>
      <c r="T33" s="3" t="str">
        <f>IF(Sheet1!S50&gt;0,Sheet1!S50," ")</f>
        <v> </v>
      </c>
      <c r="U33" s="3" t="str">
        <f>IF(Sheet1!T50&gt;0,Sheet1!T50," ")</f>
        <v> </v>
      </c>
      <c r="V33" s="3" t="str">
        <f>IF(Sheet1!U50&gt;0,Sheet1!U50," ")</f>
        <v> </v>
      </c>
      <c r="W33" s="3" t="str">
        <f>IF(Sheet1!V50&gt;0,Sheet1!V50," ")</f>
        <v> </v>
      </c>
      <c r="X33" s="3" t="str">
        <f>IF(Sheet1!W50&gt;0,Sheet1!W50," ")</f>
        <v> </v>
      </c>
      <c r="Y33" s="3"/>
    </row>
    <row r="34" spans="1:25" ht="12.75">
      <c r="A34" t="s">
        <v>19</v>
      </c>
      <c r="B34">
        <v>6</v>
      </c>
      <c r="C34">
        <f t="shared" si="0"/>
        <v>14</v>
      </c>
      <c r="D34" t="s">
        <v>37</v>
      </c>
      <c r="E34" s="3">
        <f>IF(Sheet1!D51&gt;=0,Sheet1!D51," ")</f>
        <v>0</v>
      </c>
      <c r="F34" s="3">
        <f>IF(Sheet1!E51&gt;=0,Sheet1!E51," ")</f>
        <v>0</v>
      </c>
      <c r="G34" s="3">
        <f>IF(Sheet1!F51&gt;=0,Sheet1!F51," ")</f>
        <v>0</v>
      </c>
      <c r="H34" s="3">
        <f>IF(Sheet1!G51&gt;=0,Sheet1!G51," ")</f>
        <v>0</v>
      </c>
      <c r="I34" s="3">
        <f>IF(Sheet1!H51&gt;=0,Sheet1!H51," ")</f>
        <v>0</v>
      </c>
      <c r="J34" s="3">
        <f>IF(Sheet1!I51&gt;=0,Sheet1!I51," ")</f>
        <v>0</v>
      </c>
      <c r="K34" s="3">
        <f>IF(Sheet1!J51&gt;=0,Sheet1!J51," ")</f>
        <v>0</v>
      </c>
      <c r="L34" s="3">
        <f>IF(Sheet1!K51&gt;=0,Sheet1!K51," ")</f>
        <v>0</v>
      </c>
      <c r="M34" s="3">
        <f>IF(Sheet1!L51&gt;=0,Sheet1!L51," ")</f>
        <v>0</v>
      </c>
      <c r="N34" s="3">
        <f>IF(Sheet1!M51&gt;=0,Sheet1!M51," ")</f>
        <v>0</v>
      </c>
      <c r="O34" s="3">
        <f>IF(Sheet1!N51&gt;=0,Sheet1!N51," ")</f>
        <v>0</v>
      </c>
      <c r="P34" s="3">
        <f>IF(Sheet1!O51&gt;=0,Sheet1!O51," ")</f>
        <v>0</v>
      </c>
      <c r="Q34" s="3">
        <f>IF(Sheet1!P51&gt;=0,Sheet1!P51," ")</f>
        <v>0</v>
      </c>
      <c r="R34" s="3">
        <f>IF(Sheet1!Q51&gt;=0,Sheet1!Q51," ")</f>
        <v>0</v>
      </c>
      <c r="S34" s="3" t="str">
        <f>IF(Sheet1!R51&gt;0,Sheet1!R51," ")</f>
        <v> </v>
      </c>
      <c r="T34" s="3" t="str">
        <f>IF(Sheet1!S51&gt;0,Sheet1!S51," ")</f>
        <v> </v>
      </c>
      <c r="U34" s="3" t="str">
        <f>IF(Sheet1!T51&gt;0,Sheet1!T51," ")</f>
        <v> </v>
      </c>
      <c r="V34" s="3" t="str">
        <f>IF(Sheet1!U51&gt;0,Sheet1!U51," ")</f>
        <v> </v>
      </c>
      <c r="W34" s="3" t="str">
        <f>IF(Sheet1!V51&gt;0,Sheet1!V51," ")</f>
        <v> </v>
      </c>
      <c r="X34" s="3" t="str">
        <f>IF(Sheet1!W51&gt;0,Sheet1!W51," ")</f>
        <v> </v>
      </c>
      <c r="Y34" s="3"/>
    </row>
    <row r="35" spans="1:25" ht="12.75">
      <c r="A35" t="s">
        <v>19</v>
      </c>
      <c r="B35">
        <v>7</v>
      </c>
      <c r="C35">
        <f t="shared" si="0"/>
        <v>14</v>
      </c>
      <c r="D35" t="s">
        <v>33</v>
      </c>
      <c r="E35" s="3">
        <f>IF(Sheet1!D53&gt;=0,Sheet1!D53," ")</f>
        <v>202731</v>
      </c>
      <c r="F35" s="3">
        <f>IF(Sheet1!E53&gt;=0,Sheet1!E53," ")</f>
        <v>210522</v>
      </c>
      <c r="G35" s="3">
        <f>IF(Sheet1!F53&gt;=0,Sheet1!F53," ")</f>
        <v>218314</v>
      </c>
      <c r="H35" s="3">
        <f>IF(Sheet1!G53&gt;=0,Sheet1!G53," ")</f>
        <v>226106</v>
      </c>
      <c r="I35" s="3">
        <f>IF(Sheet1!H53&gt;=0,Sheet1!H53," ")</f>
        <v>233897</v>
      </c>
      <c r="J35" s="3">
        <f>IF(Sheet1!I53&gt;=0,Sheet1!I53," ")</f>
        <v>241689</v>
      </c>
      <c r="K35" s="3">
        <f>IF(Sheet1!J53&gt;=0,Sheet1!J53," ")</f>
        <v>249481</v>
      </c>
      <c r="L35" s="3">
        <f>IF(Sheet1!K53&gt;=0,Sheet1!K53," ")</f>
        <v>257272</v>
      </c>
      <c r="M35" s="3">
        <f>IF(Sheet1!L53&gt;=0,Sheet1!L53," ")</f>
        <v>265079</v>
      </c>
      <c r="N35" s="3">
        <f>IF(Sheet1!M53&gt;=0,Sheet1!M53," ")</f>
        <v>272980</v>
      </c>
      <c r="O35" s="3">
        <f>IF(Sheet1!N53&gt;=0,Sheet1!N53," ")</f>
        <v>280882</v>
      </c>
      <c r="P35" s="3">
        <f>IF(Sheet1!O53&gt;=0,Sheet1!O53," ")</f>
        <v>288783</v>
      </c>
      <c r="Q35" s="3">
        <f>IF(Sheet1!P53&gt;=0,Sheet1!P53," ")</f>
        <v>296685</v>
      </c>
      <c r="R35" s="3">
        <f>IF(Sheet1!Q53&gt;=0,Sheet1!Q53," ")</f>
        <v>304586</v>
      </c>
      <c r="S35" s="3" t="str">
        <f>IF(Sheet1!R53&gt;0,Sheet1!R53," ")</f>
        <v> </v>
      </c>
      <c r="T35" s="3" t="str">
        <f>IF(Sheet1!S53&gt;0,Sheet1!S53," ")</f>
        <v> </v>
      </c>
      <c r="U35" s="3" t="str">
        <f>IF(Sheet1!T53&gt;0,Sheet1!T53," ")</f>
        <v> </v>
      </c>
      <c r="V35" s="3" t="str">
        <f>IF(Sheet1!U53&gt;0,Sheet1!U53," ")</f>
        <v> </v>
      </c>
      <c r="W35" s="3" t="str">
        <f>IF(Sheet1!V53&gt;0,Sheet1!V53," ")</f>
        <v> </v>
      </c>
      <c r="X35" s="3" t="str">
        <f>IF(Sheet1!W53&gt;0,Sheet1!W53," ")</f>
        <v> </v>
      </c>
      <c r="Y35" s="3"/>
    </row>
    <row r="36" spans="1:25" ht="12.75">
      <c r="A36" t="s">
        <v>19</v>
      </c>
      <c r="B36">
        <v>7</v>
      </c>
      <c r="C36">
        <f t="shared" si="0"/>
        <v>14</v>
      </c>
      <c r="D36" t="s">
        <v>34</v>
      </c>
      <c r="E36" s="3">
        <f>IF(Sheet1!D54&gt;=0,Sheet1!D54," ")</f>
        <v>199917</v>
      </c>
      <c r="F36" s="3">
        <f>IF(Sheet1!E54&gt;=0,Sheet1!E54," ")</f>
        <v>207497</v>
      </c>
      <c r="G36" s="3">
        <f>IF(Sheet1!F54&gt;=0,Sheet1!F54," ")</f>
        <v>215077</v>
      </c>
      <c r="H36" s="3">
        <f>IF(Sheet1!G54&gt;=0,Sheet1!G54," ")</f>
        <v>222658</v>
      </c>
      <c r="I36" s="3">
        <f>IF(Sheet1!H54&gt;=0,Sheet1!H54," ")</f>
        <v>230237</v>
      </c>
      <c r="J36" s="3">
        <f>IF(Sheet1!I54&gt;=0,Sheet1!I54," ")</f>
        <v>237818</v>
      </c>
      <c r="K36" s="3">
        <f>IF(Sheet1!J54&gt;=0,Sheet1!J54," ")</f>
        <v>245397</v>
      </c>
      <c r="L36" s="3">
        <f>IF(Sheet1!K54&gt;=0,Sheet1!K54," ")</f>
        <v>252977</v>
      </c>
      <c r="M36" s="3">
        <f>IF(Sheet1!L54&gt;=0,Sheet1!L54," ")</f>
        <v>260758</v>
      </c>
      <c r="N36" s="3">
        <f>IF(Sheet1!M54&gt;=0,Sheet1!M54," ")</f>
        <v>268888</v>
      </c>
      <c r="O36" s="3">
        <f>IF(Sheet1!N54&gt;=0,Sheet1!N54," ")</f>
        <v>277016</v>
      </c>
      <c r="P36" s="3">
        <f>IF(Sheet1!O54&gt;=0,Sheet1!O54," ")</f>
        <v>285145</v>
      </c>
      <c r="Q36" s="3">
        <f>IF(Sheet1!P54&gt;=0,Sheet1!P54," ")</f>
        <v>293274</v>
      </c>
      <c r="R36" s="3">
        <f>IF(Sheet1!Q54&gt;=0,Sheet1!Q54," ")</f>
        <v>301403</v>
      </c>
      <c r="S36" s="3" t="str">
        <f>IF(Sheet1!R54&gt;0,Sheet1!R54," ")</f>
        <v> </v>
      </c>
      <c r="T36" s="3" t="str">
        <f>IF(Sheet1!S54&gt;0,Sheet1!S54," ")</f>
        <v> </v>
      </c>
      <c r="U36" s="3" t="str">
        <f>IF(Sheet1!T54&gt;0,Sheet1!T54," ")</f>
        <v> </v>
      </c>
      <c r="V36" s="3" t="str">
        <f>IF(Sheet1!U54&gt;0,Sheet1!U54," ")</f>
        <v> </v>
      </c>
      <c r="W36" s="3" t="str">
        <f>IF(Sheet1!V54&gt;0,Sheet1!V54," ")</f>
        <v> </v>
      </c>
      <c r="X36" s="3" t="str">
        <f>IF(Sheet1!W54&gt;0,Sheet1!W54," ")</f>
        <v> </v>
      </c>
      <c r="Y36" s="3"/>
    </row>
    <row r="37" spans="1:25" ht="12.75">
      <c r="A37" t="s">
        <v>19</v>
      </c>
      <c r="B37">
        <v>7</v>
      </c>
      <c r="C37">
        <f t="shared" si="0"/>
        <v>14</v>
      </c>
      <c r="D37" t="s">
        <v>35</v>
      </c>
      <c r="E37" s="3">
        <f>IF(Sheet1!D55&gt;=0,Sheet1!D55," ")</f>
        <v>156526</v>
      </c>
      <c r="F37" s="3">
        <f>IF(Sheet1!E55&gt;=0,Sheet1!E55," ")</f>
        <v>162136</v>
      </c>
      <c r="G37" s="3">
        <f>IF(Sheet1!F55&gt;=0,Sheet1!F55," ")</f>
        <v>167746</v>
      </c>
      <c r="H37" s="3">
        <f>IF(Sheet1!G55&gt;=0,Sheet1!G55," ")</f>
        <v>173356</v>
      </c>
      <c r="I37" s="3">
        <f>IF(Sheet1!H55&gt;=0,Sheet1!H55," ")</f>
        <v>178966</v>
      </c>
      <c r="J37" s="3">
        <f>IF(Sheet1!I55&gt;=0,Sheet1!I55," ")</f>
        <v>184576</v>
      </c>
      <c r="K37" s="3">
        <f>IF(Sheet1!J55&gt;=0,Sheet1!J55," ")</f>
        <v>190186</v>
      </c>
      <c r="L37" s="3">
        <f>IF(Sheet1!K55&gt;=0,Sheet1!K55," ")</f>
        <v>195796</v>
      </c>
      <c r="M37" s="3">
        <f>IF(Sheet1!L55&gt;=0,Sheet1!L55," ")</f>
        <v>201406</v>
      </c>
      <c r="N37" s="3">
        <f>IF(Sheet1!M55&gt;=0,Sheet1!M55," ")</f>
        <v>207016</v>
      </c>
      <c r="O37" s="3">
        <f>IF(Sheet1!N55&gt;=0,Sheet1!N55," ")</f>
        <v>212626</v>
      </c>
      <c r="P37" s="3">
        <f>IF(Sheet1!O55&gt;=0,Sheet1!O55," ")</f>
        <v>218236</v>
      </c>
      <c r="Q37" s="3">
        <f>IF(Sheet1!P55&gt;=0,Sheet1!P55," ")</f>
        <v>223846</v>
      </c>
      <c r="R37" s="3">
        <f>IF(Sheet1!Q55&gt;=0,Sheet1!Q55," ")</f>
        <v>229456</v>
      </c>
      <c r="S37" s="3" t="str">
        <f>IF(Sheet1!R55&gt;0,Sheet1!R55," ")</f>
        <v> </v>
      </c>
      <c r="T37" s="3" t="str">
        <f>IF(Sheet1!S55&gt;0,Sheet1!S55," ")</f>
        <v> </v>
      </c>
      <c r="U37" s="3" t="str">
        <f>IF(Sheet1!T55&gt;0,Sheet1!T55," ")</f>
        <v> </v>
      </c>
      <c r="V37" s="3" t="str">
        <f>IF(Sheet1!U55&gt;0,Sheet1!U55," ")</f>
        <v> </v>
      </c>
      <c r="W37" s="3" t="str">
        <f>IF(Sheet1!V55&gt;0,Sheet1!V55," ")</f>
        <v> </v>
      </c>
      <c r="X37" s="3" t="str">
        <f>IF(Sheet1!W55&gt;0,Sheet1!W55," ")</f>
        <v> </v>
      </c>
      <c r="Y37" s="3"/>
    </row>
    <row r="38" spans="1:25" ht="12.75">
      <c r="A38" t="s">
        <v>19</v>
      </c>
      <c r="B38">
        <v>7</v>
      </c>
      <c r="C38">
        <f t="shared" si="0"/>
        <v>14</v>
      </c>
      <c r="D38" t="s">
        <v>36</v>
      </c>
      <c r="E38" s="3">
        <f>IF(Sheet1!D56&gt;=0,Sheet1!D56," ")</f>
        <v>156526</v>
      </c>
      <c r="F38" s="3">
        <f>IF(Sheet1!E56&gt;=0,Sheet1!E56," ")</f>
        <v>162136</v>
      </c>
      <c r="G38" s="3">
        <f>IF(Sheet1!F56&gt;=0,Sheet1!F56," ")</f>
        <v>167746</v>
      </c>
      <c r="H38" s="3">
        <f>IF(Sheet1!G56&gt;=0,Sheet1!G56," ")</f>
        <v>173356</v>
      </c>
      <c r="I38" s="3">
        <f>IF(Sheet1!H56&gt;=0,Sheet1!H56," ")</f>
        <v>178966</v>
      </c>
      <c r="J38" s="3">
        <f>IF(Sheet1!I56&gt;=0,Sheet1!I56," ")</f>
        <v>184576</v>
      </c>
      <c r="K38" s="3">
        <f>IF(Sheet1!J56&gt;=0,Sheet1!J56," ")</f>
        <v>190186</v>
      </c>
      <c r="L38" s="3">
        <f>IF(Sheet1!K56&gt;=0,Sheet1!K56," ")</f>
        <v>195796</v>
      </c>
      <c r="M38" s="3">
        <f>IF(Sheet1!L56&gt;=0,Sheet1!L56," ")</f>
        <v>201406</v>
      </c>
      <c r="N38" s="3">
        <f>IF(Sheet1!M56&gt;=0,Sheet1!M56," ")</f>
        <v>207016</v>
      </c>
      <c r="O38" s="3">
        <f>IF(Sheet1!N56&gt;=0,Sheet1!N56," ")</f>
        <v>212626</v>
      </c>
      <c r="P38" s="3">
        <f>IF(Sheet1!O56&gt;=0,Sheet1!O56," ")</f>
        <v>218236</v>
      </c>
      <c r="Q38" s="3">
        <f>IF(Sheet1!P56&gt;=0,Sheet1!P56," ")</f>
        <v>223846</v>
      </c>
      <c r="R38" s="3">
        <f>IF(Sheet1!Q56&gt;=0,Sheet1!Q56," ")</f>
        <v>229456</v>
      </c>
      <c r="S38" s="3" t="str">
        <f>IF(Sheet1!R56&gt;0,Sheet1!R56," ")</f>
        <v> </v>
      </c>
      <c r="T38" s="3" t="str">
        <f>IF(Sheet1!S56&gt;0,Sheet1!S56," ")</f>
        <v> </v>
      </c>
      <c r="U38" s="3" t="str">
        <f>IF(Sheet1!T56&gt;0,Sheet1!T56," ")</f>
        <v> </v>
      </c>
      <c r="V38" s="3" t="str">
        <f>IF(Sheet1!U56&gt;0,Sheet1!U56," ")</f>
        <v> </v>
      </c>
      <c r="W38" s="3" t="str">
        <f>IF(Sheet1!V56&gt;0,Sheet1!V56," ")</f>
        <v> </v>
      </c>
      <c r="X38" s="3" t="str">
        <f>IF(Sheet1!W56&gt;0,Sheet1!W56," ")</f>
        <v> </v>
      </c>
      <c r="Y38" s="3"/>
    </row>
    <row r="39" spans="1:25" ht="12.75">
      <c r="A39" t="s">
        <v>19</v>
      </c>
      <c r="B39">
        <v>7</v>
      </c>
      <c r="C39">
        <f t="shared" si="0"/>
        <v>14</v>
      </c>
      <c r="D39" t="s">
        <v>37</v>
      </c>
      <c r="E39" s="3">
        <f>IF(Sheet1!D57&gt;=0,Sheet1!D57," ")</f>
        <v>0</v>
      </c>
      <c r="F39" s="3">
        <f>IF(Sheet1!E57&gt;=0,Sheet1!E57," ")</f>
        <v>0</v>
      </c>
      <c r="G39" s="3">
        <f>IF(Sheet1!F57&gt;=0,Sheet1!F57," ")</f>
        <v>0</v>
      </c>
      <c r="H39" s="3">
        <f>IF(Sheet1!G57&gt;=0,Sheet1!G57," ")</f>
        <v>0</v>
      </c>
      <c r="I39" s="3">
        <f>IF(Sheet1!H57&gt;=0,Sheet1!H57," ")</f>
        <v>0</v>
      </c>
      <c r="J39" s="3">
        <f>IF(Sheet1!I57&gt;=0,Sheet1!I57," ")</f>
        <v>0</v>
      </c>
      <c r="K39" s="3">
        <f>IF(Sheet1!J57&gt;=0,Sheet1!J57," ")</f>
        <v>0</v>
      </c>
      <c r="L39" s="3">
        <f>IF(Sheet1!K57&gt;=0,Sheet1!K57," ")</f>
        <v>0</v>
      </c>
      <c r="M39" s="3">
        <f>IF(Sheet1!L57&gt;=0,Sheet1!L57," ")</f>
        <v>0</v>
      </c>
      <c r="N39" s="3">
        <f>IF(Sheet1!M57&gt;=0,Sheet1!M57," ")</f>
        <v>0</v>
      </c>
      <c r="O39" s="3">
        <f>IF(Sheet1!N57&gt;=0,Sheet1!N57," ")</f>
        <v>0</v>
      </c>
      <c r="P39" s="3">
        <f>IF(Sheet1!O57&gt;=0,Sheet1!O57," ")</f>
        <v>0</v>
      </c>
      <c r="Q39" s="3">
        <f>IF(Sheet1!P57&gt;=0,Sheet1!P57," ")</f>
        <v>0</v>
      </c>
      <c r="R39" s="3">
        <f>IF(Sheet1!Q57&gt;=0,Sheet1!Q57," ")</f>
        <v>0</v>
      </c>
      <c r="S39" s="3" t="str">
        <f>IF(Sheet1!R57&gt;0,Sheet1!R57," ")</f>
        <v> </v>
      </c>
      <c r="T39" s="3" t="str">
        <f>IF(Sheet1!S57&gt;0,Sheet1!S57," ")</f>
        <v> </v>
      </c>
      <c r="U39" s="3" t="str">
        <f>IF(Sheet1!T57&gt;0,Sheet1!T57," ")</f>
        <v> </v>
      </c>
      <c r="V39" s="3" t="str">
        <f>IF(Sheet1!U57&gt;0,Sheet1!U57," ")</f>
        <v> </v>
      </c>
      <c r="W39" s="3" t="str">
        <f>IF(Sheet1!V57&gt;0,Sheet1!V57," ")</f>
        <v> </v>
      </c>
      <c r="X39" s="3" t="str">
        <f>IF(Sheet1!W57&gt;0,Sheet1!W57," ")</f>
        <v> </v>
      </c>
      <c r="Y39" s="3"/>
    </row>
    <row r="40" spans="1:5" ht="12.75">
      <c r="A40" t="s">
        <v>38</v>
      </c>
      <c r="B40">
        <f>+J4</f>
        <v>0</v>
      </c>
      <c r="C40" t="e">
        <f>Sheet1!#REF!</f>
        <v>#REF!</v>
      </c>
      <c r="D40" t="e">
        <f>Sheet1!#REF!/2</f>
        <v>#REF!</v>
      </c>
      <c r="E40" t="str">
        <f>+H4</f>
        <v>01042019</v>
      </c>
    </row>
    <row r="41" spans="1:10" ht="12.75">
      <c r="A41" t="s">
        <v>39</v>
      </c>
      <c r="B41">
        <f>+J4</f>
        <v>0</v>
      </c>
      <c r="C41" s="1"/>
      <c r="D41" s="1"/>
      <c r="E41">
        <f>+D41*2</f>
        <v>0</v>
      </c>
      <c r="F41" s="1"/>
      <c r="G41" s="1"/>
      <c r="H41" t="e">
        <f>Sheet1!#REF!</f>
        <v>#REF!</v>
      </c>
      <c r="J41" t="str">
        <f>+H4</f>
        <v>01042019</v>
      </c>
    </row>
    <row r="42" spans="1:2" ht="12.75">
      <c r="A42" t="s">
        <v>54</v>
      </c>
      <c r="B42">
        <f>+N4</f>
        <v>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F6" sqref="F6"/>
    </sheetView>
  </sheetViews>
  <sheetFormatPr defaultColWidth="9.140625" defaultRowHeight="12.75"/>
  <cols>
    <col min="3" max="4" width="10.28125" style="0" bestFit="1" customWidth="1"/>
  </cols>
  <sheetData>
    <row r="1" spans="1:14" ht="43.5">
      <c r="A1" s="9" t="s">
        <v>107</v>
      </c>
      <c r="B1" s="9" t="s">
        <v>108</v>
      </c>
      <c r="C1" s="10" t="s">
        <v>109</v>
      </c>
      <c r="D1" s="11" t="s">
        <v>110</v>
      </c>
      <c r="E1" s="9" t="s">
        <v>111</v>
      </c>
      <c r="F1" s="12" t="s">
        <v>112</v>
      </c>
      <c r="G1" s="12" t="s">
        <v>113</v>
      </c>
      <c r="H1" s="12" t="s">
        <v>114</v>
      </c>
      <c r="I1" s="12" t="s">
        <v>115</v>
      </c>
      <c r="J1" s="12" t="s">
        <v>116</v>
      </c>
      <c r="K1" s="12" t="s">
        <v>117</v>
      </c>
      <c r="L1" s="12" t="s">
        <v>118</v>
      </c>
      <c r="M1" s="12" t="s">
        <v>119</v>
      </c>
      <c r="N1" s="12" t="s">
        <v>120</v>
      </c>
    </row>
    <row r="2" spans="1:14" ht="14.25">
      <c r="A2" s="13" t="s">
        <v>121</v>
      </c>
      <c r="B2" s="13">
        <v>2</v>
      </c>
      <c r="C2" s="20" t="s">
        <v>139</v>
      </c>
      <c r="D2" s="8"/>
      <c r="E2" s="14" t="s">
        <v>106</v>
      </c>
      <c r="F2" s="13">
        <v>3494</v>
      </c>
      <c r="G2" s="8">
        <v>204</v>
      </c>
      <c r="H2" s="8">
        <v>168</v>
      </c>
      <c r="I2" s="8"/>
      <c r="J2" s="8"/>
      <c r="K2" s="8"/>
      <c r="L2" s="8"/>
      <c r="M2" s="8"/>
      <c r="N2" s="8"/>
    </row>
    <row r="3" spans="1:8" ht="14.25">
      <c r="A3" s="13" t="s">
        <v>121</v>
      </c>
      <c r="B3" s="13">
        <v>2</v>
      </c>
      <c r="C3" s="20" t="s">
        <v>139</v>
      </c>
      <c r="D3" s="16" t="s">
        <v>122</v>
      </c>
      <c r="E3" s="14" t="s">
        <v>106</v>
      </c>
      <c r="F3" s="19">
        <v>3494</v>
      </c>
      <c r="G3" s="8">
        <v>88</v>
      </c>
      <c r="H3">
        <v>36</v>
      </c>
    </row>
    <row r="4" spans="1:8" ht="14.25">
      <c r="A4" s="13" t="s">
        <v>121</v>
      </c>
      <c r="B4" s="13">
        <v>2</v>
      </c>
      <c r="C4" s="20" t="s">
        <v>139</v>
      </c>
      <c r="D4" s="16" t="s">
        <v>123</v>
      </c>
      <c r="E4" s="14" t="s">
        <v>106</v>
      </c>
      <c r="F4" s="19">
        <v>3494</v>
      </c>
      <c r="G4" s="8">
        <v>72</v>
      </c>
      <c r="H4" s="7">
        <v>-1</v>
      </c>
    </row>
    <row r="5" spans="1:8" ht="14.25">
      <c r="A5" s="13" t="s">
        <v>121</v>
      </c>
      <c r="B5" s="13">
        <v>2</v>
      </c>
      <c r="C5" s="20" t="s">
        <v>139</v>
      </c>
      <c r="D5" s="16" t="s">
        <v>124</v>
      </c>
      <c r="E5" s="14" t="s">
        <v>106</v>
      </c>
      <c r="F5" s="19">
        <v>3494</v>
      </c>
      <c r="G5" s="15">
        <v>-1</v>
      </c>
      <c r="H5" s="7">
        <v>-1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F3" sqref="F3"/>
    </sheetView>
  </sheetViews>
  <sheetFormatPr defaultColWidth="9.140625" defaultRowHeight="12.75"/>
  <cols>
    <col min="3" max="3" width="10.28125" style="0" bestFit="1" customWidth="1"/>
  </cols>
  <sheetData>
    <row r="1" spans="1:6" ht="43.5">
      <c r="A1" s="17" t="s">
        <v>107</v>
      </c>
      <c r="B1" s="17" t="s">
        <v>108</v>
      </c>
      <c r="C1" s="21" t="s">
        <v>109</v>
      </c>
      <c r="D1" s="18" t="s">
        <v>110</v>
      </c>
      <c r="E1" s="12" t="s">
        <v>125</v>
      </c>
      <c r="F1" s="12" t="s">
        <v>126</v>
      </c>
    </row>
    <row r="2" spans="1:6" ht="14.25">
      <c r="A2" s="19" t="s">
        <v>121</v>
      </c>
      <c r="B2" s="19">
        <v>2</v>
      </c>
      <c r="C2" s="20" t="s">
        <v>139</v>
      </c>
      <c r="D2" s="8"/>
      <c r="E2" s="19">
        <v>5035</v>
      </c>
      <c r="F2" s="19">
        <v>2518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 User</dc:creator>
  <cp:keywords/>
  <dc:description/>
  <cp:lastModifiedBy>Sascha Strobel</cp:lastModifiedBy>
  <cp:lastPrinted>2016-12-20T20:04:56Z</cp:lastPrinted>
  <dcterms:created xsi:type="dcterms:W3CDTF">2000-12-01T17:04:59Z</dcterms:created>
  <dcterms:modified xsi:type="dcterms:W3CDTF">2020-01-15T16:29:22Z</dcterms:modified>
  <cp:category/>
  <cp:version/>
  <cp:contentType/>
  <cp:contentStatus/>
</cp:coreProperties>
</file>